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GC\Desktop\"/>
    </mc:Choice>
  </mc:AlternateContent>
  <bookViews>
    <workbookView xWindow="0" yWindow="0" windowWidth="25605" windowHeight="10605" tabRatio="885" activeTab="9"/>
  </bookViews>
  <sheets>
    <sheet name="护理女" sheetId="1" r:id="rId1"/>
    <sheet name="护理男性" sheetId="2" r:id="rId2"/>
    <sheet name="助产" sheetId="3" r:id="rId3"/>
    <sheet name="医院收款员" sheetId="5" r:id="rId4"/>
    <sheet name="中药调剂" sheetId="6" r:id="rId5"/>
    <sheet name="静配" sheetId="8" r:id="rId6"/>
    <sheet name="院前急救" sheetId="9" r:id="rId7"/>
    <sheet name="医院信息管理1" sheetId="10" r:id="rId8"/>
    <sheet name="医院信息管理2" sheetId="11" r:id="rId9"/>
    <sheet name="医疗设备维修管理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</workbook>
</file>

<file path=xl/calcChain.xml><?xml version="1.0" encoding="utf-8"?>
<calcChain xmlns="http://schemas.openxmlformats.org/spreadsheetml/2006/main">
  <c r="D4" i="12" l="1"/>
  <c r="D5" i="12"/>
  <c r="D2" i="12"/>
  <c r="D8" i="12"/>
  <c r="D7" i="12"/>
  <c r="D3" i="12"/>
  <c r="D6" i="12"/>
  <c r="D9" i="12"/>
  <c r="D2" i="11"/>
  <c r="D3" i="10"/>
  <c r="D4" i="10"/>
  <c r="D2" i="10"/>
  <c r="D2" i="9"/>
  <c r="D7" i="9"/>
  <c r="D5" i="9"/>
  <c r="D4" i="9"/>
  <c r="D6" i="9"/>
  <c r="D8" i="9"/>
  <c r="D14" i="8"/>
  <c r="D13" i="8"/>
  <c r="D12" i="8"/>
  <c r="D11" i="8"/>
  <c r="D10" i="8"/>
  <c r="D9" i="8"/>
  <c r="D8" i="8"/>
  <c r="D7" i="8"/>
  <c r="D6" i="8"/>
  <c r="D11" i="6"/>
  <c r="D10" i="6"/>
  <c r="D9" i="6"/>
  <c r="D8" i="6"/>
  <c r="D7" i="6"/>
  <c r="D6" i="6"/>
  <c r="D4" i="6"/>
  <c r="D3" i="6"/>
  <c r="D2" i="6"/>
  <c r="D16" i="5"/>
  <c r="D15" i="5"/>
  <c r="D14" i="5"/>
  <c r="D13" i="5"/>
  <c r="D12" i="5"/>
  <c r="D11" i="5"/>
  <c r="D10" i="5"/>
  <c r="D9" i="5"/>
  <c r="D8" i="5"/>
  <c r="D7" i="5"/>
  <c r="D5" i="5"/>
  <c r="D4" i="5"/>
  <c r="D3" i="5"/>
  <c r="D2" i="5"/>
  <c r="D9" i="3"/>
  <c r="D10" i="3"/>
  <c r="D7" i="3"/>
  <c r="D5" i="3"/>
  <c r="D8" i="3"/>
  <c r="D6" i="3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64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63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33" i="1"/>
  <c r="D6" i="1"/>
</calcChain>
</file>

<file path=xl/sharedStrings.xml><?xml version="1.0" encoding="utf-8"?>
<sst xmlns="http://schemas.openxmlformats.org/spreadsheetml/2006/main" count="763" uniqueCount="362">
  <si>
    <t>202301011645</t>
  </si>
  <si>
    <t>李姝</t>
  </si>
  <si>
    <t>202301011512</t>
  </si>
  <si>
    <t>202301011238</t>
  </si>
  <si>
    <r>
      <rPr>
        <sz val="10"/>
        <color rgb="FF000000"/>
        <rFont val="宋体"/>
        <charset val="134"/>
      </rPr>
      <t>刘晓倩</t>
    </r>
  </si>
  <si>
    <t>202301011110</t>
  </si>
  <si>
    <t>202301011530</t>
  </si>
  <si>
    <t>202301011659</t>
  </si>
  <si>
    <t>202301011560</t>
  </si>
  <si>
    <t>202301012608</t>
  </si>
  <si>
    <t>202301010872</t>
  </si>
  <si>
    <t>202301011434</t>
  </si>
  <si>
    <t>202301012229</t>
  </si>
  <si>
    <t>202301011634</t>
  </si>
  <si>
    <t>202301011276</t>
  </si>
  <si>
    <t>护理（女性）</t>
  </si>
  <si>
    <t>202301011930</t>
  </si>
  <si>
    <t>202301011441</t>
  </si>
  <si>
    <t>202301011514</t>
  </si>
  <si>
    <t>202301011249</t>
  </si>
  <si>
    <t>202301012210</t>
  </si>
  <si>
    <t>202301011453</t>
  </si>
  <si>
    <t>202301011234</t>
  </si>
  <si>
    <t>202301011524</t>
  </si>
  <si>
    <t>202301012179</t>
  </si>
  <si>
    <t>202301011374</t>
  </si>
  <si>
    <t>202301010669</t>
  </si>
  <si>
    <t>护理（男性）</t>
  </si>
  <si>
    <r>
      <rPr>
        <sz val="10"/>
        <color rgb="FF000000"/>
        <rFont val="宋体"/>
        <charset val="134"/>
      </rPr>
      <t>助产</t>
    </r>
  </si>
  <si>
    <r>
      <rPr>
        <sz val="11"/>
        <color rgb="FF000000"/>
        <rFont val="宋体"/>
        <charset val="134"/>
      </rPr>
      <t>杨义娟</t>
    </r>
  </si>
  <si>
    <r>
      <rPr>
        <sz val="11"/>
        <color rgb="FF000000"/>
        <rFont val="宋体"/>
        <charset val="134"/>
      </rPr>
      <t>李景</t>
    </r>
  </si>
  <si>
    <r>
      <rPr>
        <sz val="11"/>
        <color rgb="FF000000"/>
        <rFont val="宋体"/>
        <charset val="134"/>
      </rPr>
      <t>刘露</t>
    </r>
  </si>
  <si>
    <r>
      <rPr>
        <sz val="11"/>
        <color rgb="FF000000"/>
        <rFont val="宋体"/>
        <charset val="134"/>
      </rPr>
      <t>李爽</t>
    </r>
  </si>
  <si>
    <r>
      <rPr>
        <sz val="11"/>
        <color rgb="FF000000"/>
        <rFont val="宋体"/>
        <charset val="134"/>
      </rPr>
      <t>常陈双</t>
    </r>
  </si>
  <si>
    <r>
      <rPr>
        <sz val="11"/>
        <color rgb="FF000000"/>
        <rFont val="宋体"/>
        <charset val="134"/>
      </rPr>
      <t>刘亚婷</t>
    </r>
  </si>
  <si>
    <r>
      <rPr>
        <sz val="11"/>
        <color rgb="FF000000"/>
        <rFont val="宋体"/>
        <charset val="134"/>
      </rPr>
      <t>周西青</t>
    </r>
  </si>
  <si>
    <r>
      <rPr>
        <sz val="11"/>
        <color rgb="FF000000"/>
        <rFont val="宋体"/>
        <charset val="134"/>
      </rPr>
      <t>王沙沙</t>
    </r>
  </si>
  <si>
    <t>助产</t>
  </si>
  <si>
    <r>
      <rPr>
        <sz val="11"/>
        <color rgb="FF000000"/>
        <rFont val="宋体"/>
        <charset val="134"/>
      </rPr>
      <t>范燕丽</t>
    </r>
  </si>
  <si>
    <r>
      <rPr>
        <sz val="10"/>
        <color rgb="FF000000"/>
        <rFont val="宋体"/>
        <charset val="134"/>
      </rPr>
      <t>医院收款员</t>
    </r>
  </si>
  <si>
    <r>
      <rPr>
        <sz val="10"/>
        <color rgb="FF000000"/>
        <rFont val="宋体"/>
        <charset val="134"/>
      </rPr>
      <t>郭延瑾</t>
    </r>
  </si>
  <si>
    <r>
      <rPr>
        <sz val="10"/>
        <color rgb="FF000000"/>
        <rFont val="宋体"/>
        <charset val="134"/>
      </rPr>
      <t>宗舒畅</t>
    </r>
  </si>
  <si>
    <r>
      <rPr>
        <sz val="10"/>
        <color rgb="FF000000"/>
        <rFont val="宋体"/>
        <charset val="134"/>
      </rPr>
      <t>张曦跃</t>
    </r>
  </si>
  <si>
    <r>
      <rPr>
        <sz val="10"/>
        <color rgb="FF000000"/>
        <rFont val="宋体"/>
        <charset val="134"/>
      </rPr>
      <t>李荣慧</t>
    </r>
  </si>
  <si>
    <r>
      <rPr>
        <sz val="10"/>
        <color rgb="FF000000"/>
        <rFont val="宋体"/>
        <charset val="134"/>
      </rPr>
      <t>孙灿灿</t>
    </r>
  </si>
  <si>
    <r>
      <rPr>
        <sz val="10"/>
        <color rgb="FF000000"/>
        <rFont val="宋体"/>
        <charset val="134"/>
      </rPr>
      <t>聂爽</t>
    </r>
  </si>
  <si>
    <r>
      <rPr>
        <sz val="10"/>
        <color rgb="FF000000"/>
        <rFont val="宋体"/>
        <charset val="134"/>
      </rPr>
      <t>姚爽</t>
    </r>
  </si>
  <si>
    <r>
      <rPr>
        <sz val="10"/>
        <color rgb="FF000000"/>
        <rFont val="宋体"/>
        <charset val="134"/>
      </rPr>
      <t>刘文</t>
    </r>
  </si>
  <si>
    <t>医院收款员</t>
  </si>
  <si>
    <r>
      <rPr>
        <sz val="10"/>
        <color rgb="FF000000"/>
        <rFont val="宋体"/>
        <charset val="134"/>
      </rPr>
      <t>刘晶</t>
    </r>
  </si>
  <si>
    <r>
      <rPr>
        <sz val="10"/>
        <color rgb="FF000000"/>
        <rFont val="宋体"/>
        <charset val="134"/>
      </rPr>
      <t>王玲</t>
    </r>
  </si>
  <si>
    <r>
      <rPr>
        <sz val="10"/>
        <color rgb="FF000000"/>
        <rFont val="宋体"/>
        <charset val="134"/>
      </rPr>
      <t>李建慧</t>
    </r>
  </si>
  <si>
    <r>
      <rPr>
        <sz val="10"/>
        <color rgb="FF000000"/>
        <rFont val="宋体"/>
        <charset val="134"/>
      </rPr>
      <t>陈瑞霞</t>
    </r>
  </si>
  <si>
    <r>
      <rPr>
        <sz val="10"/>
        <color rgb="FF000000"/>
        <rFont val="宋体"/>
        <charset val="134"/>
      </rPr>
      <t>钱露晨</t>
    </r>
  </si>
  <si>
    <r>
      <rPr>
        <sz val="10"/>
        <color rgb="FF000000"/>
        <rFont val="宋体"/>
        <charset val="134"/>
      </rPr>
      <t>何青</t>
    </r>
  </si>
  <si>
    <r>
      <rPr>
        <sz val="10"/>
        <color rgb="FF000000"/>
        <rFont val="宋体"/>
        <charset val="134"/>
      </rPr>
      <t>田野</t>
    </r>
  </si>
  <si>
    <r>
      <rPr>
        <sz val="10"/>
        <color rgb="FF000000"/>
        <rFont val="宋体"/>
        <charset val="134"/>
      </rPr>
      <t>王一笑</t>
    </r>
  </si>
  <si>
    <r>
      <rPr>
        <sz val="10"/>
        <color rgb="FF000000"/>
        <rFont val="宋体"/>
        <charset val="134"/>
      </rPr>
      <t>李春喜</t>
    </r>
  </si>
  <si>
    <r>
      <rPr>
        <sz val="10"/>
        <color rgb="FF000000"/>
        <rFont val="宋体"/>
        <charset val="134"/>
      </rPr>
      <t>田燕娜</t>
    </r>
  </si>
  <si>
    <r>
      <rPr>
        <sz val="10"/>
        <color rgb="FF000000"/>
        <rFont val="宋体"/>
        <charset val="134"/>
      </rPr>
      <t>中药调剂</t>
    </r>
  </si>
  <si>
    <r>
      <rPr>
        <sz val="10"/>
        <color rgb="FF000000"/>
        <rFont val="宋体"/>
        <charset val="134"/>
      </rPr>
      <t>李晓辉</t>
    </r>
  </si>
  <si>
    <r>
      <rPr>
        <sz val="10"/>
        <color rgb="FF000000"/>
        <rFont val="宋体"/>
        <charset val="134"/>
      </rPr>
      <t>刘玉娟</t>
    </r>
  </si>
  <si>
    <r>
      <rPr>
        <sz val="10"/>
        <color rgb="FF000000"/>
        <rFont val="宋体"/>
        <charset val="134"/>
      </rPr>
      <t>张玉</t>
    </r>
  </si>
  <si>
    <t>中药调剂</t>
  </si>
  <si>
    <r>
      <rPr>
        <sz val="10"/>
        <color rgb="FF000000"/>
        <rFont val="宋体"/>
        <charset val="134"/>
      </rPr>
      <t>方新如</t>
    </r>
  </si>
  <si>
    <r>
      <rPr>
        <sz val="10"/>
        <color rgb="FF000000"/>
        <rFont val="宋体"/>
        <charset val="134"/>
      </rPr>
      <t>朱云霞</t>
    </r>
  </si>
  <si>
    <r>
      <rPr>
        <sz val="10"/>
        <color rgb="FF000000"/>
        <rFont val="宋体"/>
        <charset val="134"/>
      </rPr>
      <t>谷雨晴</t>
    </r>
  </si>
  <si>
    <r>
      <rPr>
        <sz val="10"/>
        <color rgb="FF000000"/>
        <rFont val="宋体"/>
        <charset val="134"/>
      </rPr>
      <t>杨绪政</t>
    </r>
  </si>
  <si>
    <r>
      <rPr>
        <sz val="10"/>
        <color rgb="FF000000"/>
        <rFont val="宋体"/>
        <charset val="134"/>
      </rPr>
      <t>朱玉莹</t>
    </r>
  </si>
  <si>
    <r>
      <rPr>
        <sz val="10"/>
        <color rgb="FF000000"/>
        <rFont val="宋体"/>
        <charset val="134"/>
      </rPr>
      <t>赵胜男</t>
    </r>
  </si>
  <si>
    <r>
      <rPr>
        <sz val="10"/>
        <color rgb="FF000000"/>
        <rFont val="宋体"/>
        <charset val="134"/>
      </rPr>
      <t>卞思思</t>
    </r>
  </si>
  <si>
    <r>
      <rPr>
        <sz val="10"/>
        <color rgb="FF000000"/>
        <rFont val="宋体"/>
        <charset val="134"/>
      </rPr>
      <t>王金凤</t>
    </r>
  </si>
  <si>
    <r>
      <rPr>
        <sz val="10"/>
        <color rgb="FF000000"/>
        <rFont val="宋体"/>
        <charset val="134"/>
      </rPr>
      <t>静配</t>
    </r>
  </si>
  <si>
    <r>
      <rPr>
        <sz val="10"/>
        <color rgb="FF000000"/>
        <rFont val="宋体"/>
        <charset val="134"/>
      </rPr>
      <t>张文秀</t>
    </r>
  </si>
  <si>
    <r>
      <rPr>
        <sz val="10"/>
        <color rgb="FF000000"/>
        <rFont val="宋体"/>
        <charset val="134"/>
      </rPr>
      <t>魏洋</t>
    </r>
  </si>
  <si>
    <r>
      <rPr>
        <sz val="10"/>
        <color rgb="FF000000"/>
        <rFont val="宋体"/>
        <charset val="134"/>
      </rPr>
      <t>孙博涵</t>
    </r>
  </si>
  <si>
    <t>静配</t>
  </si>
  <si>
    <r>
      <rPr>
        <sz val="10"/>
        <color rgb="FF000000"/>
        <rFont val="宋体"/>
        <charset val="134"/>
      </rPr>
      <t>苏晟睿</t>
    </r>
  </si>
  <si>
    <r>
      <rPr>
        <sz val="10"/>
        <color rgb="FF000000"/>
        <rFont val="宋体"/>
        <charset val="134"/>
      </rPr>
      <t>张莹</t>
    </r>
  </si>
  <si>
    <r>
      <rPr>
        <sz val="10"/>
        <color rgb="FF000000"/>
        <rFont val="宋体"/>
        <charset val="134"/>
      </rPr>
      <t>许硕</t>
    </r>
  </si>
  <si>
    <r>
      <rPr>
        <sz val="10"/>
        <color rgb="FF000000"/>
        <rFont val="宋体"/>
        <charset val="134"/>
      </rPr>
      <t>佀胜楠</t>
    </r>
  </si>
  <si>
    <r>
      <rPr>
        <sz val="10"/>
        <color rgb="FF000000"/>
        <rFont val="宋体"/>
        <charset val="134"/>
      </rPr>
      <t>王晓涵</t>
    </r>
  </si>
  <si>
    <r>
      <rPr>
        <sz val="10"/>
        <color rgb="FF000000"/>
        <rFont val="宋体"/>
        <charset val="134"/>
      </rPr>
      <t>刘文欣</t>
    </r>
  </si>
  <si>
    <r>
      <rPr>
        <sz val="10"/>
        <color rgb="FF000000"/>
        <rFont val="宋体"/>
        <charset val="134"/>
      </rPr>
      <t>朱灿灿</t>
    </r>
  </si>
  <si>
    <r>
      <rPr>
        <sz val="10"/>
        <color rgb="FF000000"/>
        <rFont val="宋体"/>
        <charset val="134"/>
      </rPr>
      <t>张双双</t>
    </r>
  </si>
  <si>
    <r>
      <rPr>
        <sz val="10"/>
        <color rgb="FF000000"/>
        <rFont val="宋体"/>
        <charset val="134"/>
      </rPr>
      <t>高飘</t>
    </r>
  </si>
  <si>
    <r>
      <rPr>
        <sz val="10"/>
        <color rgb="FF000000"/>
        <rFont val="宋体"/>
        <charset val="134"/>
      </rPr>
      <t>潘舒文</t>
    </r>
  </si>
  <si>
    <r>
      <rPr>
        <sz val="10"/>
        <color rgb="FF000000"/>
        <rFont val="宋体"/>
        <charset val="134"/>
      </rPr>
      <t>院前急救</t>
    </r>
  </si>
  <si>
    <r>
      <rPr>
        <sz val="10"/>
        <color rgb="FF000000"/>
        <rFont val="宋体"/>
        <charset val="134"/>
      </rPr>
      <t>吴珂馨</t>
    </r>
  </si>
  <si>
    <r>
      <rPr>
        <sz val="10"/>
        <color rgb="FF000000"/>
        <rFont val="宋体"/>
        <charset val="134"/>
      </rPr>
      <t>王亿哲</t>
    </r>
  </si>
  <si>
    <r>
      <rPr>
        <sz val="10"/>
        <color rgb="FF000000"/>
        <rFont val="宋体"/>
        <charset val="134"/>
      </rPr>
      <t>周林</t>
    </r>
  </si>
  <si>
    <r>
      <rPr>
        <sz val="10"/>
        <color rgb="FF000000"/>
        <rFont val="宋体"/>
        <charset val="134"/>
      </rPr>
      <t>吴逍莹</t>
    </r>
  </si>
  <si>
    <t>院前急救</t>
  </si>
  <si>
    <r>
      <rPr>
        <sz val="10"/>
        <color rgb="FF000000"/>
        <rFont val="宋体"/>
        <charset val="134"/>
      </rPr>
      <t>郭兴威</t>
    </r>
  </si>
  <si>
    <r>
      <rPr>
        <sz val="10"/>
        <color rgb="FF000000"/>
        <rFont val="宋体"/>
        <charset val="134"/>
      </rPr>
      <t>袁丹丹</t>
    </r>
  </si>
  <si>
    <r>
      <rPr>
        <sz val="10"/>
        <color rgb="FF000000"/>
        <rFont val="宋体"/>
        <charset val="134"/>
      </rPr>
      <t>李浩</t>
    </r>
  </si>
  <si>
    <t>医院信息管理1</t>
  </si>
  <si>
    <r>
      <rPr>
        <sz val="10"/>
        <color rgb="FF000000"/>
        <rFont val="宋体"/>
        <charset val="134"/>
      </rPr>
      <t>靳泽宇</t>
    </r>
  </si>
  <si>
    <r>
      <rPr>
        <sz val="10"/>
        <color rgb="FF000000"/>
        <rFont val="宋体"/>
        <charset val="134"/>
      </rPr>
      <t>医院信息管理1</t>
    </r>
  </si>
  <si>
    <r>
      <rPr>
        <sz val="10"/>
        <color rgb="FF000000"/>
        <rFont val="宋体"/>
        <charset val="134"/>
      </rPr>
      <t>黄丹</t>
    </r>
  </si>
  <si>
    <r>
      <rPr>
        <sz val="10"/>
        <color rgb="FF000000"/>
        <rFont val="宋体"/>
        <charset val="134"/>
      </rPr>
      <t>陈思恩</t>
    </r>
  </si>
  <si>
    <t>医院信息管理2</t>
  </si>
  <si>
    <r>
      <rPr>
        <sz val="10"/>
        <color rgb="FF000000"/>
        <rFont val="宋体"/>
        <charset val="134"/>
      </rPr>
      <t>刘寰</t>
    </r>
  </si>
  <si>
    <r>
      <rPr>
        <sz val="10"/>
        <color rgb="FF000000"/>
        <rFont val="宋体"/>
        <charset val="134"/>
      </rPr>
      <t>陈苡</t>
    </r>
  </si>
  <si>
    <t>医疗设备维修管理</t>
  </si>
  <si>
    <r>
      <rPr>
        <sz val="10"/>
        <color rgb="FF000000"/>
        <rFont val="宋体"/>
        <charset val="134"/>
      </rPr>
      <t>刘恒</t>
    </r>
  </si>
  <si>
    <r>
      <rPr>
        <sz val="10"/>
        <color rgb="FF000000"/>
        <rFont val="宋体"/>
        <charset val="134"/>
      </rPr>
      <t>医疗设备维修管理</t>
    </r>
  </si>
  <si>
    <r>
      <rPr>
        <sz val="10"/>
        <color rgb="FF000000"/>
        <rFont val="宋体"/>
        <charset val="134"/>
      </rPr>
      <t>谷恒</t>
    </r>
  </si>
  <si>
    <r>
      <rPr>
        <sz val="10"/>
        <color rgb="FF000000"/>
        <rFont val="宋体"/>
        <charset val="134"/>
      </rPr>
      <t>魏祥吉</t>
    </r>
  </si>
  <si>
    <r>
      <rPr>
        <sz val="10"/>
        <color rgb="FF000000"/>
        <rFont val="宋体"/>
        <charset val="134"/>
      </rPr>
      <t>韩冰</t>
    </r>
  </si>
  <si>
    <r>
      <rPr>
        <sz val="10"/>
        <color rgb="FF000000"/>
        <rFont val="宋体"/>
        <charset val="134"/>
      </rPr>
      <t>袁方方</t>
    </r>
  </si>
  <si>
    <r>
      <rPr>
        <sz val="10"/>
        <color rgb="FF000000"/>
        <rFont val="宋体"/>
        <charset val="134"/>
      </rPr>
      <t>杜鹏伟</t>
    </r>
  </si>
  <si>
    <r>
      <rPr>
        <sz val="10"/>
        <color rgb="FF000000"/>
        <rFont val="宋体"/>
        <charset val="134"/>
      </rPr>
      <t>袁鲁明</t>
    </r>
  </si>
  <si>
    <r>
      <rPr>
        <sz val="10"/>
        <color rgb="FF000000"/>
        <rFont val="宋体"/>
        <charset val="134"/>
      </rPr>
      <t>吴江伟</t>
    </r>
  </si>
  <si>
    <r>
      <rPr>
        <sz val="10"/>
        <color rgb="FF000000"/>
        <rFont val="宋体"/>
        <charset val="134"/>
      </rPr>
      <t>白超威</t>
    </r>
  </si>
  <si>
    <t>报考岗位</t>
    <phoneticPr fontId="5" type="noConversion"/>
  </si>
  <si>
    <t>姓名</t>
    <phoneticPr fontId="5" type="noConversion"/>
  </si>
  <si>
    <t>考号</t>
    <phoneticPr fontId="5" type="noConversion"/>
  </si>
  <si>
    <t>面试成绩</t>
    <phoneticPr fontId="5" type="noConversion"/>
  </si>
  <si>
    <t>笔试成绩</t>
    <phoneticPr fontId="5" type="noConversion"/>
  </si>
  <si>
    <t>总成绩</t>
    <phoneticPr fontId="5" type="noConversion"/>
  </si>
  <si>
    <t>马迪</t>
  </si>
  <si>
    <t>孔伟</t>
  </si>
  <si>
    <t>马亚蒙</t>
  </si>
  <si>
    <t>赵璐</t>
  </si>
  <si>
    <t>付倩倩</t>
  </si>
  <si>
    <t>任新燕</t>
  </si>
  <si>
    <t>刘淼</t>
  </si>
  <si>
    <t>何淼</t>
  </si>
  <si>
    <t>王小曼</t>
  </si>
  <si>
    <t>席逸婷</t>
  </si>
  <si>
    <t>田亚楠</t>
  </si>
  <si>
    <t>褚宏景</t>
  </si>
  <si>
    <t>刘瑞辉</t>
  </si>
  <si>
    <t>李童</t>
  </si>
  <si>
    <t>张洁洁</t>
  </si>
  <si>
    <t>刘小菡</t>
  </si>
  <si>
    <t>张晶</t>
  </si>
  <si>
    <t>张星星</t>
  </si>
  <si>
    <t>李彩娟</t>
  </si>
  <si>
    <t>王楚</t>
  </si>
  <si>
    <t>庞蓉蕾</t>
  </si>
  <si>
    <t>王艳红</t>
  </si>
  <si>
    <t>李明茹</t>
  </si>
  <si>
    <t>杨倩倩</t>
  </si>
  <si>
    <t>曹雯</t>
  </si>
  <si>
    <t>马宁惠</t>
  </si>
  <si>
    <t>李园</t>
  </si>
  <si>
    <t>翟鲁慧</t>
  </si>
  <si>
    <t>王晗</t>
  </si>
  <si>
    <t>刘慧慧</t>
  </si>
  <si>
    <t>王新梅</t>
  </si>
  <si>
    <t>潘利文</t>
  </si>
  <si>
    <t>孙小晨</t>
  </si>
  <si>
    <t>王永方</t>
  </si>
  <si>
    <t>冯文青</t>
  </si>
  <si>
    <t>王一冰</t>
  </si>
  <si>
    <t>刘彩霞</t>
  </si>
  <si>
    <t>徐亚林</t>
  </si>
  <si>
    <t>张曹</t>
  </si>
  <si>
    <t>陈丽名</t>
  </si>
  <si>
    <t>郭欣</t>
  </si>
  <si>
    <t>刘梦雨</t>
  </si>
  <si>
    <t>桑丹丹</t>
  </si>
  <si>
    <t>陈于娜</t>
  </si>
  <si>
    <t>李荣凤</t>
  </si>
  <si>
    <t>程梦琦</t>
  </si>
  <si>
    <t>邓丽丹</t>
  </si>
  <si>
    <t>苏晨</t>
  </si>
  <si>
    <t>刘晓倩</t>
  </si>
  <si>
    <t>赵玲玲</t>
  </si>
  <si>
    <t>董佳欣</t>
  </si>
  <si>
    <t>葛柳柳</t>
  </si>
  <si>
    <t>张春雨</t>
  </si>
  <si>
    <t>王玉惠</t>
  </si>
  <si>
    <t>潘玉梦</t>
  </si>
  <si>
    <t>康宁</t>
  </si>
  <si>
    <t>路慧敏</t>
  </si>
  <si>
    <t>宋萌</t>
  </si>
  <si>
    <t>赵腾</t>
  </si>
  <si>
    <t>王洁</t>
  </si>
  <si>
    <t>苏琳</t>
  </si>
  <si>
    <t>孙杉杉</t>
  </si>
  <si>
    <t>侯超云</t>
  </si>
  <si>
    <t>周慧琳</t>
  </si>
  <si>
    <t>于洁</t>
  </si>
  <si>
    <t>邢珍霞</t>
  </si>
  <si>
    <t>黄芳芳</t>
  </si>
  <si>
    <t>陈欣宇</t>
  </si>
  <si>
    <t>徐慧娟</t>
  </si>
  <si>
    <t>刘晓丽</t>
  </si>
  <si>
    <t>李茹茹</t>
  </si>
  <si>
    <t>刘晓曼</t>
  </si>
  <si>
    <t>冯凌燕</t>
  </si>
  <si>
    <t>蔡芹芳</t>
  </si>
  <si>
    <t>皮南南</t>
  </si>
  <si>
    <t>白宁宁</t>
  </si>
  <si>
    <t>李硕</t>
  </si>
  <si>
    <t>刘丹</t>
  </si>
  <si>
    <t>宦佳玉</t>
  </si>
  <si>
    <t>刘梦丹</t>
  </si>
  <si>
    <t>黄文爽</t>
  </si>
  <si>
    <t>朱丹</t>
  </si>
  <si>
    <t>董媛媛</t>
  </si>
  <si>
    <t>王慧</t>
  </si>
  <si>
    <t>黄超峰</t>
  </si>
  <si>
    <t>魏硕</t>
  </si>
  <si>
    <t>张函</t>
  </si>
  <si>
    <t>张孟丽</t>
  </si>
  <si>
    <t>张玉洁</t>
  </si>
  <si>
    <t>刘星雨</t>
  </si>
  <si>
    <t>刘珂</t>
  </si>
  <si>
    <t>王誉璇</t>
  </si>
  <si>
    <t>孟媛</t>
  </si>
  <si>
    <t>张慧</t>
  </si>
  <si>
    <t>杜长盼</t>
  </si>
  <si>
    <t>武田田</t>
  </si>
  <si>
    <t>崔永慧</t>
  </si>
  <si>
    <t>李莹</t>
  </si>
  <si>
    <t>王梦雪</t>
  </si>
  <si>
    <t>王珍</t>
  </si>
  <si>
    <t>尚梦颖</t>
  </si>
  <si>
    <t>付亚清</t>
  </si>
  <si>
    <t>孙会如</t>
  </si>
  <si>
    <t>刘贺</t>
  </si>
  <si>
    <t>郑苗苗</t>
  </si>
  <si>
    <t>张改风</t>
  </si>
  <si>
    <t>程亚琪</t>
  </si>
  <si>
    <t>汲亚星</t>
  </si>
  <si>
    <t>闫文静</t>
  </si>
  <si>
    <t>马燕晓</t>
  </si>
  <si>
    <t>杨程程</t>
  </si>
  <si>
    <t>王心柳</t>
  </si>
  <si>
    <t>岳远巧</t>
  </si>
  <si>
    <t>刘珍珍</t>
  </si>
  <si>
    <t>韩慧敏</t>
  </si>
  <si>
    <t>张蔓蔓</t>
  </si>
  <si>
    <t>王慧君</t>
  </si>
  <si>
    <t>武春天</t>
  </si>
  <si>
    <t>夏杨柳</t>
  </si>
  <si>
    <t>杨洁</t>
  </si>
  <si>
    <t>李慧</t>
  </si>
  <si>
    <t>张嫚嫚</t>
  </si>
  <si>
    <t>丛甜甜</t>
  </si>
  <si>
    <t>吴玉沛</t>
  </si>
  <si>
    <t>李翘楚</t>
  </si>
  <si>
    <t>于鑫鑫</t>
  </si>
  <si>
    <t>冯亚丽</t>
  </si>
  <si>
    <t>张婷</t>
  </si>
  <si>
    <t>霍雯雯</t>
  </si>
  <si>
    <t>商显花</t>
  </si>
  <si>
    <t>李传娇</t>
  </si>
  <si>
    <t>段春美</t>
  </si>
  <si>
    <t>崔雪婷</t>
  </si>
  <si>
    <t>王素真</t>
  </si>
  <si>
    <t>朱叶</t>
  </si>
  <si>
    <t>李梦娇</t>
  </si>
  <si>
    <t>黄梦珂</t>
  </si>
  <si>
    <t>李博</t>
  </si>
  <si>
    <t>崔菲菲</t>
  </si>
  <si>
    <t>马庆梅</t>
  </si>
  <si>
    <t>刘平</t>
  </si>
  <si>
    <t>魏艳萍</t>
  </si>
  <si>
    <t>张晓琪</t>
  </si>
  <si>
    <t>吴可</t>
  </si>
  <si>
    <t>张莹莹</t>
  </si>
  <si>
    <t>邢齐婷</t>
  </si>
  <si>
    <t>李晴</t>
  </si>
  <si>
    <t>张晶晶</t>
  </si>
  <si>
    <t>王文文</t>
  </si>
  <si>
    <t>周哲鑫</t>
  </si>
  <si>
    <t>牛瑞敏</t>
  </si>
  <si>
    <t>冯敏敏</t>
  </si>
  <si>
    <t>吴艳</t>
  </si>
  <si>
    <t>陈冰冰</t>
  </si>
  <si>
    <t>朱艳玲</t>
  </si>
  <si>
    <t>赵涵</t>
  </si>
  <si>
    <t>徐玉聪</t>
  </si>
  <si>
    <t>王静</t>
  </si>
  <si>
    <t>朱卫娟</t>
  </si>
  <si>
    <t>杨思路</t>
  </si>
  <si>
    <t>张晓庆</t>
  </si>
  <si>
    <t>王金</t>
  </si>
  <si>
    <t>朱烨炫</t>
  </si>
  <si>
    <t>王景艳</t>
  </si>
  <si>
    <t>侯慧妍</t>
  </si>
  <si>
    <t>初晨</t>
  </si>
  <si>
    <t>梁苗苗</t>
  </si>
  <si>
    <t>李微</t>
  </si>
  <si>
    <t>彭兰</t>
  </si>
  <si>
    <t>郑伟腾</t>
  </si>
  <si>
    <t>由智红</t>
  </si>
  <si>
    <t>夏腾腾</t>
  </si>
  <si>
    <t>刘云蛟</t>
  </si>
  <si>
    <t>齐宝慧</t>
  </si>
  <si>
    <t>——</t>
    <phoneticPr fontId="5" type="noConversion"/>
  </si>
  <si>
    <t>马腾飞</t>
  </si>
  <si>
    <t>张顺祥</t>
  </si>
  <si>
    <t>石志恒</t>
  </si>
  <si>
    <t>刘浩</t>
  </si>
  <si>
    <t>周家孟</t>
  </si>
  <si>
    <t>孔德宇</t>
  </si>
  <si>
    <t>李瑞豪</t>
  </si>
  <si>
    <t>李自辰</t>
  </si>
  <si>
    <t>黄福天</t>
  </si>
  <si>
    <t>李恒泰</t>
  </si>
  <si>
    <t>陶安</t>
  </si>
  <si>
    <t>李克</t>
  </si>
  <si>
    <t>胡旭中</t>
  </si>
  <si>
    <t>王国浩</t>
  </si>
  <si>
    <t>刘琪</t>
  </si>
  <si>
    <t>张辰雨</t>
  </si>
  <si>
    <t>许文浩</t>
  </si>
  <si>
    <t>袁越</t>
  </si>
  <si>
    <t>于旭阳</t>
  </si>
  <si>
    <t>王进成</t>
  </si>
  <si>
    <t>吴春艳</t>
  </si>
  <si>
    <t>李家辉</t>
  </si>
  <si>
    <t>孟自强</t>
  </si>
  <si>
    <t>徐占春</t>
  </si>
  <si>
    <t>王显腾</t>
  </si>
  <si>
    <t>王钰</t>
  </si>
  <si>
    <t>臧海宇</t>
  </si>
  <si>
    <t>董继萌</t>
  </si>
  <si>
    <t>阴晨昕</t>
  </si>
  <si>
    <t>高贯革</t>
  </si>
  <si>
    <t>步云通</t>
  </si>
  <si>
    <t>汪金洋</t>
  </si>
  <si>
    <t>张福胜</t>
  </si>
  <si>
    <t>韩方田</t>
  </si>
  <si>
    <t>朱启龙</t>
  </si>
  <si>
    <t>赵洪伟</t>
  </si>
  <si>
    <t>关承林</t>
  </si>
  <si>
    <t>姜志豪</t>
  </si>
  <si>
    <t>王君祺</t>
  </si>
  <si>
    <t>张绥</t>
  </si>
  <si>
    <t>李智</t>
  </si>
  <si>
    <t>陈昌友</t>
  </si>
  <si>
    <t>刘李创</t>
  </si>
  <si>
    <t>李奇泽</t>
  </si>
  <si>
    <t>李开威</t>
  </si>
  <si>
    <t>刘子浩</t>
  </si>
  <si>
    <t>王文超</t>
  </si>
  <si>
    <t>孙晓阳</t>
  </si>
  <si>
    <t>叶博文</t>
  </si>
  <si>
    <t>刘云扬</t>
  </si>
  <si>
    <t>夏振壮</t>
  </si>
  <si>
    <t>黄鑫</t>
  </si>
  <si>
    <t>张培真</t>
  </si>
  <si>
    <t>张鹏</t>
  </si>
  <si>
    <t>李春宁</t>
  </si>
  <si>
    <t>侯德昇</t>
  </si>
  <si>
    <t>时圣哲</t>
  </si>
  <si>
    <t>姬长骑</t>
  </si>
  <si>
    <t>张笑天</t>
  </si>
  <si>
    <t>许士发</t>
  </si>
  <si>
    <t>——</t>
    <phoneticPr fontId="5" type="noConversion"/>
  </si>
  <si>
    <t>医院信息管理2</t>
    <phoneticPr fontId="5" type="noConversion"/>
  </si>
  <si>
    <t>——</t>
    <phoneticPr fontId="5" type="noConversion"/>
  </si>
  <si>
    <t>——</t>
    <phoneticPr fontId="5" type="noConversion"/>
  </si>
  <si>
    <t>缺考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</si>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</sst>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);[Red]\(0.00\)"/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8" fillId="0" borderId="1" xfId="0" quotePrefix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  <xf numFmtId="178" fontId="8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20108;&#32771;&#223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19968;&#32771;&#22330;&#65289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19968;&#32771;&#22330;&#65289;(2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19968;&#32771;&#22330;&#65289;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19977;&#32771;&#22330;&#65289;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19977;&#32771;&#22330;&#65289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22235;&#32771;&#22330;&#65289;(4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22235;&#32771;&#22330;&#65289;(6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0730&#33743;&#27901;&#19977;&#38498;\&#38754;&#35797;\&#38754;&#35797;&#35780;&#20998;&#65288;&#33743;&#27901;&#19977;&#38498;&#22235;&#32771;&#22330;&#65289;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护理（女性）"/>
    </sheetNames>
    <sheetDataSet>
      <sheetData sheetId="0">
        <row r="37">
          <cell r="W37">
            <v>86.6</v>
          </cell>
        </row>
        <row r="45">
          <cell r="W45">
            <v>74.8</v>
          </cell>
        </row>
        <row r="53">
          <cell r="W53">
            <v>78.400000000000006</v>
          </cell>
        </row>
        <row r="61">
          <cell r="W61">
            <v>74.400000000000006</v>
          </cell>
        </row>
        <row r="85">
          <cell r="W85">
            <v>76.400000000000006</v>
          </cell>
        </row>
        <row r="93">
          <cell r="W93">
            <v>81.400000000000006</v>
          </cell>
        </row>
        <row r="101">
          <cell r="W101">
            <v>69.8</v>
          </cell>
        </row>
        <row r="109">
          <cell r="W109">
            <v>73.599999999999994</v>
          </cell>
        </row>
        <row r="117">
          <cell r="W117">
            <v>82.2</v>
          </cell>
        </row>
        <row r="125">
          <cell r="W125">
            <v>82.4</v>
          </cell>
        </row>
        <row r="133">
          <cell r="W133">
            <v>73.400000000000006</v>
          </cell>
        </row>
        <row r="141">
          <cell r="W141">
            <v>70.8</v>
          </cell>
        </row>
        <row r="149">
          <cell r="W149">
            <v>72.599999999999994</v>
          </cell>
        </row>
        <row r="157">
          <cell r="W157">
            <v>71.2</v>
          </cell>
        </row>
        <row r="165">
          <cell r="W165">
            <v>74.599999999999994</v>
          </cell>
        </row>
        <row r="173">
          <cell r="W173">
            <v>77.599999999999994</v>
          </cell>
        </row>
        <row r="181">
          <cell r="W181">
            <v>74</v>
          </cell>
        </row>
        <row r="189">
          <cell r="W189">
            <v>72</v>
          </cell>
        </row>
        <row r="205">
          <cell r="W205">
            <v>82.4</v>
          </cell>
        </row>
        <row r="229">
          <cell r="W229">
            <v>79.599999999999994</v>
          </cell>
        </row>
        <row r="237">
          <cell r="W237">
            <v>76.2</v>
          </cell>
        </row>
        <row r="261">
          <cell r="W261">
            <v>76.400000000000006</v>
          </cell>
        </row>
        <row r="269">
          <cell r="W269">
            <v>72</v>
          </cell>
        </row>
        <row r="277">
          <cell r="W277">
            <v>81</v>
          </cell>
        </row>
        <row r="285">
          <cell r="W285">
            <v>75.599999999999994</v>
          </cell>
        </row>
        <row r="293">
          <cell r="W293">
            <v>75.2</v>
          </cell>
        </row>
        <row r="301">
          <cell r="W301">
            <v>73.599999999999994</v>
          </cell>
        </row>
        <row r="309">
          <cell r="W309">
            <v>75.400000000000006</v>
          </cell>
        </row>
        <row r="317">
          <cell r="W317">
            <v>84.2</v>
          </cell>
        </row>
        <row r="341">
          <cell r="W341">
            <v>80.400000000000006</v>
          </cell>
        </row>
        <row r="349">
          <cell r="W349">
            <v>72.8</v>
          </cell>
        </row>
        <row r="365">
          <cell r="W365">
            <v>81.400000000000006</v>
          </cell>
        </row>
        <row r="381">
          <cell r="W381">
            <v>76.599999999999994</v>
          </cell>
        </row>
        <row r="389">
          <cell r="W389">
            <v>72.2</v>
          </cell>
        </row>
        <row r="405">
          <cell r="W405">
            <v>73.8</v>
          </cell>
        </row>
        <row r="413">
          <cell r="W413">
            <v>73.400000000000006</v>
          </cell>
        </row>
        <row r="421">
          <cell r="W421">
            <v>74.400000000000006</v>
          </cell>
        </row>
        <row r="437">
          <cell r="W437">
            <v>73.8</v>
          </cell>
        </row>
        <row r="445">
          <cell r="W445">
            <v>73.400000000000006</v>
          </cell>
        </row>
        <row r="453">
          <cell r="W453">
            <v>73</v>
          </cell>
        </row>
        <row r="461">
          <cell r="W461">
            <v>80.8</v>
          </cell>
        </row>
        <row r="469">
          <cell r="W469">
            <v>76.400000000000006</v>
          </cell>
        </row>
        <row r="485">
          <cell r="W485">
            <v>74.8</v>
          </cell>
        </row>
        <row r="493">
          <cell r="W493">
            <v>77</v>
          </cell>
        </row>
        <row r="509">
          <cell r="W509">
            <v>78.2</v>
          </cell>
        </row>
        <row r="517">
          <cell r="W517">
            <v>75</v>
          </cell>
        </row>
        <row r="525">
          <cell r="W525">
            <v>75.400000000000006</v>
          </cell>
        </row>
        <row r="541">
          <cell r="W541">
            <v>79.2</v>
          </cell>
        </row>
        <row r="557">
          <cell r="W557">
            <v>75</v>
          </cell>
        </row>
        <row r="573">
          <cell r="W573">
            <v>74.2</v>
          </cell>
        </row>
        <row r="589">
          <cell r="W589">
            <v>82.8</v>
          </cell>
        </row>
        <row r="597">
          <cell r="W597">
            <v>77.599999999999994</v>
          </cell>
        </row>
        <row r="605">
          <cell r="W605">
            <v>81</v>
          </cell>
        </row>
        <row r="613">
          <cell r="W613">
            <v>83.2</v>
          </cell>
        </row>
        <row r="629">
          <cell r="W629">
            <v>75.8</v>
          </cell>
        </row>
        <row r="645">
          <cell r="W645">
            <v>75.8</v>
          </cell>
        </row>
        <row r="661">
          <cell r="W661">
            <v>80.8</v>
          </cell>
        </row>
        <row r="669">
          <cell r="W669">
            <v>72.8</v>
          </cell>
        </row>
        <row r="677">
          <cell r="W677">
            <v>75.2</v>
          </cell>
        </row>
        <row r="685">
          <cell r="W685">
            <v>78.599999999999994</v>
          </cell>
        </row>
        <row r="701">
          <cell r="W701">
            <v>80.400000000000006</v>
          </cell>
        </row>
        <row r="709">
          <cell r="W709">
            <v>74.2</v>
          </cell>
        </row>
        <row r="717">
          <cell r="W717">
            <v>79.2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护理（女性）"/>
    </sheetNames>
    <sheetDataSet>
      <sheetData sheetId="0">
        <row r="21">
          <cell r="W21">
            <v>81.400000000000006</v>
          </cell>
        </row>
        <row r="29">
          <cell r="W29">
            <v>75.2</v>
          </cell>
        </row>
        <row r="37">
          <cell r="W37">
            <v>10.8</v>
          </cell>
        </row>
        <row r="61">
          <cell r="W61">
            <v>76.599999999999994</v>
          </cell>
        </row>
        <row r="77">
          <cell r="W77">
            <v>79.8</v>
          </cell>
        </row>
        <row r="93">
          <cell r="W93">
            <v>74.2</v>
          </cell>
        </row>
        <row r="109">
          <cell r="W109">
            <v>74.8</v>
          </cell>
        </row>
        <row r="117">
          <cell r="W117">
            <v>78.599999999999994</v>
          </cell>
        </row>
        <row r="133">
          <cell r="W133">
            <v>87.2</v>
          </cell>
        </row>
        <row r="141">
          <cell r="W141">
            <v>82.4</v>
          </cell>
        </row>
        <row r="149">
          <cell r="W149">
            <v>80.8</v>
          </cell>
        </row>
        <row r="165">
          <cell r="W165">
            <v>83</v>
          </cell>
        </row>
        <row r="181">
          <cell r="W181">
            <v>74</v>
          </cell>
        </row>
        <row r="189">
          <cell r="W189">
            <v>75</v>
          </cell>
        </row>
        <row r="197">
          <cell r="W197">
            <v>75.599999999999994</v>
          </cell>
        </row>
        <row r="205">
          <cell r="W205">
            <v>80.400000000000006</v>
          </cell>
        </row>
        <row r="221">
          <cell r="W221">
            <v>76</v>
          </cell>
        </row>
        <row r="229">
          <cell r="W229">
            <v>79.400000000000006</v>
          </cell>
        </row>
        <row r="237">
          <cell r="W237">
            <v>79.2</v>
          </cell>
        </row>
        <row r="245">
          <cell r="W245">
            <v>73.599999999999994</v>
          </cell>
        </row>
        <row r="253">
          <cell r="W253">
            <v>75.2</v>
          </cell>
        </row>
        <row r="261">
          <cell r="W261">
            <v>79.8</v>
          </cell>
        </row>
        <row r="269">
          <cell r="W269">
            <v>75</v>
          </cell>
        </row>
        <row r="301">
          <cell r="W301">
            <v>81.400000000000006</v>
          </cell>
        </row>
        <row r="309">
          <cell r="W309">
            <v>80.599999999999994</v>
          </cell>
        </row>
        <row r="333">
          <cell r="W333">
            <v>78.400000000000006</v>
          </cell>
        </row>
        <row r="341">
          <cell r="W341">
            <v>77</v>
          </cell>
        </row>
        <row r="357">
          <cell r="W357">
            <v>84</v>
          </cell>
        </row>
        <row r="365">
          <cell r="W365">
            <v>78</v>
          </cell>
        </row>
        <row r="381">
          <cell r="W381">
            <v>75.2</v>
          </cell>
        </row>
        <row r="397">
          <cell r="W397">
            <v>74.599999999999994</v>
          </cell>
        </row>
        <row r="421">
          <cell r="W421">
            <v>81.599999999999994</v>
          </cell>
        </row>
        <row r="437">
          <cell r="W437">
            <v>75</v>
          </cell>
        </row>
        <row r="445">
          <cell r="W445">
            <v>80.400000000000006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护理（女性）"/>
    </sheetNames>
    <sheetDataSet>
      <sheetData sheetId="0">
        <row r="501">
          <cell r="W501">
            <v>80.400000000000006</v>
          </cell>
        </row>
        <row r="517">
          <cell r="W517">
            <v>73.2</v>
          </cell>
        </row>
        <row r="525">
          <cell r="W525">
            <v>73.599999999999994</v>
          </cell>
        </row>
        <row r="533">
          <cell r="W533">
            <v>75.2</v>
          </cell>
        </row>
        <row r="557">
          <cell r="W557">
            <v>79.2</v>
          </cell>
        </row>
        <row r="573">
          <cell r="W573">
            <v>76.8</v>
          </cell>
        </row>
        <row r="605">
          <cell r="W605">
            <v>81.8</v>
          </cell>
        </row>
        <row r="621">
          <cell r="W621">
            <v>75.400000000000006</v>
          </cell>
        </row>
        <row r="629">
          <cell r="W629">
            <v>79.400000000000006</v>
          </cell>
        </row>
        <row r="637">
          <cell r="W637">
            <v>75.599999999999994</v>
          </cell>
        </row>
        <row r="645">
          <cell r="W645">
            <v>81.599999999999994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护理（女性）"/>
    </sheetNames>
    <sheetDataSet>
      <sheetData sheetId="0">
        <row r="661">
          <cell r="W661">
            <v>78.599999999999994</v>
          </cell>
        </row>
        <row r="669">
          <cell r="W669">
            <v>76.400000000000006</v>
          </cell>
        </row>
        <row r="677">
          <cell r="W677">
            <v>77.400000000000006</v>
          </cell>
        </row>
        <row r="685">
          <cell r="W685">
            <v>79.599999999999994</v>
          </cell>
        </row>
        <row r="693">
          <cell r="W693">
            <v>80</v>
          </cell>
        </row>
        <row r="709">
          <cell r="W709">
            <v>75.400000000000006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产"/>
      <sheetName val="护理（男性）"/>
    </sheetNames>
    <sheetDataSet>
      <sheetData sheetId="0"/>
      <sheetData sheetId="1">
        <row r="13">
          <cell r="W13">
            <v>77.599999999999994</v>
          </cell>
        </row>
        <row r="21">
          <cell r="W21">
            <v>70.8</v>
          </cell>
        </row>
        <row r="29">
          <cell r="W29">
            <v>80.8</v>
          </cell>
        </row>
        <row r="37">
          <cell r="W37">
            <v>75.2</v>
          </cell>
        </row>
        <row r="45">
          <cell r="W45">
            <v>72.599999999999994</v>
          </cell>
        </row>
        <row r="53">
          <cell r="W53">
            <v>72.8</v>
          </cell>
        </row>
        <row r="61">
          <cell r="W61">
            <v>74</v>
          </cell>
        </row>
        <row r="77">
          <cell r="W77">
            <v>76.400000000000006</v>
          </cell>
        </row>
        <row r="85">
          <cell r="W85">
            <v>79</v>
          </cell>
        </row>
        <row r="93">
          <cell r="W93">
            <v>82.6</v>
          </cell>
        </row>
        <row r="101">
          <cell r="W101">
            <v>76.599999999999994</v>
          </cell>
        </row>
        <row r="125">
          <cell r="W125">
            <v>78</v>
          </cell>
        </row>
        <row r="133">
          <cell r="W133">
            <v>80</v>
          </cell>
        </row>
        <row r="141">
          <cell r="W141">
            <v>76.8</v>
          </cell>
        </row>
        <row r="149">
          <cell r="W149">
            <v>81</v>
          </cell>
        </row>
        <row r="157">
          <cell r="W157">
            <v>76</v>
          </cell>
        </row>
        <row r="165">
          <cell r="W165">
            <v>74.2</v>
          </cell>
        </row>
        <row r="173">
          <cell r="W173">
            <v>70.400000000000006</v>
          </cell>
        </row>
        <row r="181">
          <cell r="W181">
            <v>73.400000000000006</v>
          </cell>
        </row>
        <row r="189">
          <cell r="W189">
            <v>77.400000000000006</v>
          </cell>
        </row>
        <row r="197">
          <cell r="W197">
            <v>76</v>
          </cell>
        </row>
        <row r="205">
          <cell r="W205">
            <v>76.599999999999994</v>
          </cell>
        </row>
        <row r="213">
          <cell r="W213">
            <v>72.8</v>
          </cell>
        </row>
        <row r="229">
          <cell r="W229">
            <v>72.2</v>
          </cell>
        </row>
        <row r="237">
          <cell r="W237">
            <v>74.2</v>
          </cell>
        </row>
        <row r="245">
          <cell r="W245">
            <v>82.4</v>
          </cell>
        </row>
        <row r="253">
          <cell r="W253">
            <v>75.599999999999994</v>
          </cell>
        </row>
        <row r="261">
          <cell r="W261">
            <v>78</v>
          </cell>
        </row>
        <row r="269">
          <cell r="W269">
            <v>75.8</v>
          </cell>
        </row>
        <row r="277">
          <cell r="W277">
            <v>76.8</v>
          </cell>
        </row>
        <row r="285">
          <cell r="W285">
            <v>76</v>
          </cell>
        </row>
        <row r="293">
          <cell r="W293">
            <v>75.8</v>
          </cell>
        </row>
        <row r="301">
          <cell r="W301">
            <v>84.8</v>
          </cell>
        </row>
        <row r="309">
          <cell r="W309">
            <v>74.8</v>
          </cell>
        </row>
        <row r="317">
          <cell r="W317">
            <v>83</v>
          </cell>
        </row>
        <row r="325">
          <cell r="W325">
            <v>78.400000000000006</v>
          </cell>
        </row>
        <row r="341">
          <cell r="W341">
            <v>72.599999999999994</v>
          </cell>
        </row>
        <row r="349">
          <cell r="W349">
            <v>75</v>
          </cell>
        </row>
        <row r="357">
          <cell r="W357">
            <v>76.8</v>
          </cell>
        </row>
        <row r="365">
          <cell r="W365">
            <v>75.599999999999994</v>
          </cell>
        </row>
        <row r="373">
          <cell r="W373">
            <v>74.599999999999994</v>
          </cell>
        </row>
        <row r="381">
          <cell r="W381">
            <v>73.2</v>
          </cell>
        </row>
        <row r="389">
          <cell r="W389">
            <v>71.599999999999994</v>
          </cell>
        </row>
        <row r="397">
          <cell r="W397">
            <v>75.400000000000006</v>
          </cell>
        </row>
        <row r="405">
          <cell r="W405">
            <v>75</v>
          </cell>
        </row>
        <row r="421">
          <cell r="W421">
            <v>78.400000000000006</v>
          </cell>
        </row>
        <row r="437">
          <cell r="W437">
            <v>82.4</v>
          </cell>
        </row>
        <row r="445">
          <cell r="W445">
            <v>73.8</v>
          </cell>
        </row>
        <row r="453">
          <cell r="W453">
            <v>79.400000000000006</v>
          </cell>
        </row>
        <row r="461">
          <cell r="W461">
            <v>74.400000000000006</v>
          </cell>
        </row>
        <row r="469">
          <cell r="W469">
            <v>79.2</v>
          </cell>
        </row>
        <row r="477">
          <cell r="W477">
            <v>73</v>
          </cell>
        </row>
        <row r="485">
          <cell r="W485">
            <v>74.2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产"/>
      <sheetName val="护理（男性）"/>
    </sheetNames>
    <sheetDataSet>
      <sheetData sheetId="0">
        <row r="13">
          <cell r="W13">
            <v>80.400000000000006</v>
          </cell>
        </row>
        <row r="21">
          <cell r="W21">
            <v>71.599999999999994</v>
          </cell>
        </row>
        <row r="37">
          <cell r="W37">
            <v>81.400000000000006</v>
          </cell>
        </row>
        <row r="53">
          <cell r="W53">
            <v>79.599999999999994</v>
          </cell>
        </row>
        <row r="61">
          <cell r="W61">
            <v>75.400000000000006</v>
          </cell>
        </row>
        <row r="69">
          <cell r="W69">
            <v>76.400000000000006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款员"/>
      <sheetName val="中药调剂"/>
      <sheetName val="静配"/>
      <sheetName val="院前急救"/>
      <sheetName val="医院信息管理1"/>
      <sheetName val="医院信息管理2"/>
      <sheetName val="医疗设备维修管理"/>
    </sheetNames>
    <sheetDataSet>
      <sheetData sheetId="0">
        <row r="13">
          <cell r="W13">
            <v>85.2</v>
          </cell>
        </row>
        <row r="21">
          <cell r="W21">
            <v>81.8</v>
          </cell>
        </row>
        <row r="29">
          <cell r="W29">
            <v>81.2</v>
          </cell>
        </row>
        <row r="37">
          <cell r="W37">
            <v>72.2</v>
          </cell>
        </row>
        <row r="45">
          <cell r="W45">
            <v>79</v>
          </cell>
        </row>
        <row r="53">
          <cell r="W53">
            <v>72.599999999999994</v>
          </cell>
        </row>
        <row r="69">
          <cell r="W69">
            <v>72</v>
          </cell>
        </row>
        <row r="93">
          <cell r="W93">
            <v>79.400000000000006</v>
          </cell>
        </row>
        <row r="101">
          <cell r="W101">
            <v>78.2</v>
          </cell>
        </row>
        <row r="109">
          <cell r="W109">
            <v>75.8</v>
          </cell>
        </row>
        <row r="117">
          <cell r="W117">
            <v>73.599999999999994</v>
          </cell>
        </row>
        <row r="125">
          <cell r="W125">
            <v>75</v>
          </cell>
        </row>
        <row r="133">
          <cell r="W133">
            <v>78.400000000000006</v>
          </cell>
        </row>
        <row r="141">
          <cell r="W141">
            <v>77</v>
          </cell>
        </row>
      </sheetData>
      <sheetData sheetId="1"/>
      <sheetData sheetId="2">
        <row r="21">
          <cell r="W21">
            <v>81.8</v>
          </cell>
        </row>
        <row r="29">
          <cell r="W29">
            <v>82.2</v>
          </cell>
        </row>
        <row r="37">
          <cell r="W37">
            <v>76</v>
          </cell>
        </row>
        <row r="45">
          <cell r="W45">
            <v>76.400000000000006</v>
          </cell>
        </row>
        <row r="61">
          <cell r="W61">
            <v>78.400000000000006</v>
          </cell>
        </row>
        <row r="85">
          <cell r="W85">
            <v>76.400000000000006</v>
          </cell>
        </row>
        <row r="93">
          <cell r="W93">
            <v>71.8</v>
          </cell>
        </row>
        <row r="101">
          <cell r="W101">
            <v>74.400000000000006</v>
          </cell>
        </row>
        <row r="109">
          <cell r="W109">
            <v>76.599999999999994</v>
          </cell>
        </row>
      </sheetData>
      <sheetData sheetId="3"/>
      <sheetData sheetId="4">
        <row r="13">
          <cell r="W13">
            <v>76.8</v>
          </cell>
        </row>
        <row r="21">
          <cell r="W21">
            <v>71</v>
          </cell>
        </row>
        <row r="29">
          <cell r="W29">
            <v>75.8</v>
          </cell>
        </row>
      </sheetData>
      <sheetData sheetId="5">
        <row r="21">
          <cell r="W21">
            <v>72</v>
          </cell>
        </row>
      </sheetData>
      <sheetData sheetId="6">
        <row r="13">
          <cell r="W13">
            <v>74.400000000000006</v>
          </cell>
        </row>
        <row r="21">
          <cell r="W21">
            <v>74</v>
          </cell>
        </row>
        <row r="37">
          <cell r="W37">
            <v>71.2</v>
          </cell>
        </row>
        <row r="45">
          <cell r="W45">
            <v>77</v>
          </cell>
        </row>
        <row r="53">
          <cell r="W53">
            <v>74.8</v>
          </cell>
        </row>
        <row r="61">
          <cell r="W61">
            <v>79</v>
          </cell>
        </row>
        <row r="69">
          <cell r="W69">
            <v>75.599999999999994</v>
          </cell>
        </row>
        <row r="77">
          <cell r="W77">
            <v>78.599999999999994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款员"/>
      <sheetName val="中药调剂"/>
      <sheetName val="静配"/>
      <sheetName val="院前急救"/>
      <sheetName val="医院信息管理1"/>
      <sheetName val="医院信息管理2"/>
      <sheetName val="医疗设备维修管理"/>
    </sheetNames>
    <sheetDataSet>
      <sheetData sheetId="0"/>
      <sheetData sheetId="1">
        <row r="13">
          <cell r="W13">
            <v>71.599999999999994</v>
          </cell>
        </row>
        <row r="29">
          <cell r="W29">
            <v>73</v>
          </cell>
        </row>
        <row r="37">
          <cell r="W37">
            <v>76.599999999999994</v>
          </cell>
        </row>
        <row r="53">
          <cell r="W53">
            <v>71.400000000000006</v>
          </cell>
        </row>
        <row r="61">
          <cell r="W61">
            <v>81.400000000000006</v>
          </cell>
        </row>
        <row r="77">
          <cell r="W77">
            <v>83.6</v>
          </cell>
        </row>
        <row r="85">
          <cell r="W85">
            <v>79.400000000000006</v>
          </cell>
        </row>
        <row r="93">
          <cell r="W93">
            <v>74</v>
          </cell>
        </row>
        <row r="101">
          <cell r="W101">
            <v>77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款员"/>
      <sheetName val="中药调剂"/>
      <sheetName val="静配"/>
      <sheetName val="院前急救"/>
      <sheetName val="医院信息管理1"/>
      <sheetName val="医院信息管理2"/>
      <sheetName val="医疗设备维修管理"/>
    </sheetNames>
    <sheetDataSet>
      <sheetData sheetId="0"/>
      <sheetData sheetId="1"/>
      <sheetData sheetId="2"/>
      <sheetData sheetId="3">
        <row r="13">
          <cell r="W13">
            <v>64.8</v>
          </cell>
        </row>
        <row r="21">
          <cell r="W21">
            <v>68</v>
          </cell>
        </row>
        <row r="37">
          <cell r="W37">
            <v>82.4</v>
          </cell>
        </row>
        <row r="45">
          <cell r="W45">
            <v>78.8</v>
          </cell>
        </row>
        <row r="53">
          <cell r="W53">
            <v>67.8</v>
          </cell>
        </row>
        <row r="61">
          <cell r="W61">
            <v>86.2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zoomScale="115" zoomScaleNormal="115" workbookViewId="0">
      <pane ySplit="1" topLeftCell="A44" activePane="bottomLeft" state="frozen"/>
      <selection pane="bottomLeft" activeCell="A66" sqref="A66:F66"/>
    </sheetView>
  </sheetViews>
  <sheetFormatPr defaultColWidth="8.75" defaultRowHeight="12" x14ac:dyDescent="0.15"/>
  <cols>
    <col min="1" max="1" width="11.375" style="2" bestFit="1" customWidth="1"/>
    <col min="2" max="2" width="6.375" style="2" bestFit="1" customWidth="1"/>
    <col min="3" max="3" width="13.125" style="3" bestFit="1" customWidth="1"/>
    <col min="4" max="5" width="8.125" style="4" bestFit="1" customWidth="1"/>
    <col min="6" max="6" width="7.625" style="2" bestFit="1" customWidth="1"/>
    <col min="7" max="16384" width="8.75" style="2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8" t="s">
        <v>119</v>
      </c>
      <c r="F1" s="8" t="s">
        <v>120</v>
      </c>
    </row>
    <row r="2" spans="1:6" x14ac:dyDescent="0.15">
      <c r="A2" s="5" t="s">
        <v>15</v>
      </c>
      <c r="B2" s="5" t="s">
        <v>121</v>
      </c>
      <c r="C2" s="6">
        <v>202301010255</v>
      </c>
      <c r="D2" s="23">
        <v>85</v>
      </c>
      <c r="E2" s="24">
        <v>75.75</v>
      </c>
      <c r="F2" s="36">
        <v>80.38</v>
      </c>
    </row>
    <row r="3" spans="1:6" x14ac:dyDescent="0.15">
      <c r="A3" s="5" t="s">
        <v>15</v>
      </c>
      <c r="B3" s="5" t="s">
        <v>122</v>
      </c>
      <c r="C3" s="6">
        <v>202301011943</v>
      </c>
      <c r="D3" s="23">
        <v>85.8</v>
      </c>
      <c r="E3" s="24">
        <v>71.5</v>
      </c>
      <c r="F3" s="36">
        <v>78.650000000000006</v>
      </c>
    </row>
    <row r="4" spans="1:6" x14ac:dyDescent="0.15">
      <c r="A4" s="5" t="s">
        <v>15</v>
      </c>
      <c r="B4" s="5" t="s">
        <v>123</v>
      </c>
      <c r="C4" s="6">
        <v>202301010324</v>
      </c>
      <c r="D4" s="23">
        <v>82</v>
      </c>
      <c r="E4" s="24">
        <v>75</v>
      </c>
      <c r="F4" s="36">
        <v>78.5</v>
      </c>
    </row>
    <row r="5" spans="1:6" x14ac:dyDescent="0.15">
      <c r="A5" s="5" t="s">
        <v>15</v>
      </c>
      <c r="B5" s="5" t="s">
        <v>124</v>
      </c>
      <c r="C5" s="7" t="s">
        <v>0</v>
      </c>
      <c r="D5" s="23">
        <v>84.2</v>
      </c>
      <c r="E5" s="24">
        <v>72.75</v>
      </c>
      <c r="F5" s="36">
        <v>78.48</v>
      </c>
    </row>
    <row r="6" spans="1:6" x14ac:dyDescent="0.15">
      <c r="A6" s="5" t="s">
        <v>15</v>
      </c>
      <c r="B6" s="5" t="s">
        <v>125</v>
      </c>
      <c r="C6" s="6">
        <v>202301011919</v>
      </c>
      <c r="D6" s="23">
        <f>'[1]护理（女性）'!$W$317</f>
        <v>84.2</v>
      </c>
      <c r="E6" s="24">
        <v>71</v>
      </c>
      <c r="F6" s="36">
        <v>77.599999999999994</v>
      </c>
    </row>
    <row r="7" spans="1:6" x14ac:dyDescent="0.15">
      <c r="A7" s="5" t="s">
        <v>15</v>
      </c>
      <c r="B7" s="5" t="s">
        <v>126</v>
      </c>
      <c r="C7" s="6">
        <v>202301011438</v>
      </c>
      <c r="D7" s="23">
        <v>83.6</v>
      </c>
      <c r="E7" s="24">
        <v>71.5</v>
      </c>
      <c r="F7" s="36">
        <v>77.55</v>
      </c>
    </row>
    <row r="8" spans="1:6" x14ac:dyDescent="0.15">
      <c r="A8" s="5" t="s">
        <v>15</v>
      </c>
      <c r="B8" s="5" t="s">
        <v>127</v>
      </c>
      <c r="C8" s="6">
        <v>202301011709</v>
      </c>
      <c r="D8" s="23">
        <v>82</v>
      </c>
      <c r="E8" s="24">
        <v>71.5</v>
      </c>
      <c r="F8" s="36">
        <v>76.75</v>
      </c>
    </row>
    <row r="9" spans="1:6" x14ac:dyDescent="0.15">
      <c r="A9" s="5" t="s">
        <v>15</v>
      </c>
      <c r="B9" s="5" t="s">
        <v>128</v>
      </c>
      <c r="C9" s="6">
        <v>202301010756</v>
      </c>
      <c r="D9" s="23">
        <v>83</v>
      </c>
      <c r="E9" s="24">
        <v>69.5</v>
      </c>
      <c r="F9" s="36">
        <v>76.25</v>
      </c>
    </row>
    <row r="10" spans="1:6" x14ac:dyDescent="0.15">
      <c r="A10" s="5" t="s">
        <v>15</v>
      </c>
      <c r="B10" s="5" t="s">
        <v>129</v>
      </c>
      <c r="C10" s="6">
        <v>202301010431</v>
      </c>
      <c r="D10" s="23">
        <v>85</v>
      </c>
      <c r="E10" s="24">
        <v>66.75</v>
      </c>
      <c r="F10" s="36">
        <v>75.88</v>
      </c>
    </row>
    <row r="11" spans="1:6" x14ac:dyDescent="0.15">
      <c r="A11" s="5" t="s">
        <v>15</v>
      </c>
      <c r="B11" s="5" t="s">
        <v>130</v>
      </c>
      <c r="C11" s="6">
        <v>202301010752</v>
      </c>
      <c r="D11" s="23">
        <v>81</v>
      </c>
      <c r="E11" s="24">
        <v>70.75</v>
      </c>
      <c r="F11" s="36">
        <v>75.88</v>
      </c>
    </row>
    <row r="12" spans="1:6" x14ac:dyDescent="0.15">
      <c r="A12" s="5" t="s">
        <v>15</v>
      </c>
      <c r="B12" s="5" t="s">
        <v>1</v>
      </c>
      <c r="C12" s="7" t="s">
        <v>2</v>
      </c>
      <c r="D12" s="23">
        <v>83.2</v>
      </c>
      <c r="E12" s="24">
        <v>68.25</v>
      </c>
      <c r="F12" s="36">
        <v>75.73</v>
      </c>
    </row>
    <row r="13" spans="1:6" x14ac:dyDescent="0.15">
      <c r="A13" s="5" t="s">
        <v>15</v>
      </c>
      <c r="B13" s="5" t="s">
        <v>131</v>
      </c>
      <c r="C13" s="6">
        <v>202301010965</v>
      </c>
      <c r="D13" s="23">
        <v>83</v>
      </c>
      <c r="E13" s="24">
        <v>68</v>
      </c>
      <c r="F13" s="36">
        <v>75.5</v>
      </c>
    </row>
    <row r="14" spans="1:6" x14ac:dyDescent="0.15">
      <c r="A14" s="5" t="s">
        <v>15</v>
      </c>
      <c r="B14" s="5" t="s">
        <v>132</v>
      </c>
      <c r="C14" s="6">
        <v>202301010880</v>
      </c>
      <c r="D14" s="23">
        <v>84.6</v>
      </c>
      <c r="E14" s="24">
        <v>66.25</v>
      </c>
      <c r="F14" s="36">
        <v>75.430000000000007</v>
      </c>
    </row>
    <row r="15" spans="1:6" x14ac:dyDescent="0.15">
      <c r="A15" s="5" t="s">
        <v>15</v>
      </c>
      <c r="B15" s="5" t="s">
        <v>133</v>
      </c>
      <c r="C15" s="6">
        <v>202301010178</v>
      </c>
      <c r="D15" s="23">
        <v>82.2</v>
      </c>
      <c r="E15" s="24">
        <v>68.25</v>
      </c>
      <c r="F15" s="36">
        <v>75.23</v>
      </c>
    </row>
    <row r="16" spans="1:6" x14ac:dyDescent="0.15">
      <c r="A16" s="5" t="s">
        <v>15</v>
      </c>
      <c r="B16" s="5" t="s">
        <v>134</v>
      </c>
      <c r="C16" s="6">
        <v>202301011314</v>
      </c>
      <c r="D16" s="23">
        <v>83.2</v>
      </c>
      <c r="E16" s="24">
        <v>67.25</v>
      </c>
      <c r="F16" s="36">
        <v>75.23</v>
      </c>
    </row>
    <row r="17" spans="1:6" x14ac:dyDescent="0.15">
      <c r="A17" s="5" t="s">
        <v>15</v>
      </c>
      <c r="B17" s="5" t="s">
        <v>135</v>
      </c>
      <c r="C17" s="6">
        <v>202301010904</v>
      </c>
      <c r="D17" s="23">
        <v>81.400000000000006</v>
      </c>
      <c r="E17" s="24">
        <v>69</v>
      </c>
      <c r="F17" s="36">
        <v>75.2</v>
      </c>
    </row>
    <row r="18" spans="1:6" x14ac:dyDescent="0.15">
      <c r="A18" s="5" t="s">
        <v>15</v>
      </c>
      <c r="B18" s="5" t="s">
        <v>136</v>
      </c>
      <c r="C18" s="6">
        <v>202301010923</v>
      </c>
      <c r="D18" s="23">
        <v>82.4</v>
      </c>
      <c r="E18" s="24">
        <v>68</v>
      </c>
      <c r="F18" s="36">
        <v>75.2</v>
      </c>
    </row>
    <row r="19" spans="1:6" x14ac:dyDescent="0.15">
      <c r="A19" s="5" t="s">
        <v>15</v>
      </c>
      <c r="B19" s="5" t="s">
        <v>137</v>
      </c>
      <c r="C19" s="6">
        <v>202301010809</v>
      </c>
      <c r="D19" s="23">
        <v>85.4</v>
      </c>
      <c r="E19" s="24">
        <v>63.75</v>
      </c>
      <c r="F19" s="36">
        <v>74.58</v>
      </c>
    </row>
    <row r="20" spans="1:6" x14ac:dyDescent="0.15">
      <c r="A20" s="5" t="s">
        <v>15</v>
      </c>
      <c r="B20" s="5" t="s">
        <v>138</v>
      </c>
      <c r="C20" s="6">
        <v>202301010528</v>
      </c>
      <c r="D20" s="23">
        <v>82.6</v>
      </c>
      <c r="E20" s="24">
        <v>66.5</v>
      </c>
      <c r="F20" s="36">
        <v>74.55</v>
      </c>
    </row>
    <row r="21" spans="1:6" x14ac:dyDescent="0.15">
      <c r="A21" s="5" t="s">
        <v>15</v>
      </c>
      <c r="B21" s="5" t="s">
        <v>139</v>
      </c>
      <c r="C21" s="6">
        <v>202301010727</v>
      </c>
      <c r="D21" s="23">
        <v>83.2</v>
      </c>
      <c r="E21" s="24">
        <v>65.75</v>
      </c>
      <c r="F21" s="36">
        <v>74.48</v>
      </c>
    </row>
    <row r="22" spans="1:6" x14ac:dyDescent="0.15">
      <c r="A22" s="5" t="s">
        <v>15</v>
      </c>
      <c r="B22" s="5" t="s">
        <v>140</v>
      </c>
      <c r="C22" s="6">
        <v>202301011625</v>
      </c>
      <c r="D22" s="23">
        <v>81.599999999999994</v>
      </c>
      <c r="E22" s="24">
        <v>66.5</v>
      </c>
      <c r="F22" s="36">
        <v>74.05</v>
      </c>
    </row>
    <row r="23" spans="1:6" x14ac:dyDescent="0.15">
      <c r="A23" s="5" t="s">
        <v>15</v>
      </c>
      <c r="B23" s="5" t="s">
        <v>141</v>
      </c>
      <c r="C23" s="6">
        <v>202301010225</v>
      </c>
      <c r="D23" s="23">
        <v>85.2</v>
      </c>
      <c r="E23" s="24">
        <v>62.5</v>
      </c>
      <c r="F23" s="36">
        <v>73.849999999999994</v>
      </c>
    </row>
    <row r="24" spans="1:6" x14ac:dyDescent="0.15">
      <c r="A24" s="5" t="s">
        <v>15</v>
      </c>
      <c r="B24" s="5" t="s">
        <v>142</v>
      </c>
      <c r="C24" s="6">
        <v>202301012318</v>
      </c>
      <c r="D24" s="23">
        <v>81.400000000000006</v>
      </c>
      <c r="E24" s="24">
        <v>65.75</v>
      </c>
      <c r="F24" s="36">
        <v>73.58</v>
      </c>
    </row>
    <row r="25" spans="1:6" x14ac:dyDescent="0.15">
      <c r="A25" s="5" t="s">
        <v>15</v>
      </c>
      <c r="B25" s="5" t="s">
        <v>143</v>
      </c>
      <c r="C25" s="6">
        <v>202301011224</v>
      </c>
      <c r="D25" s="23">
        <v>78.8</v>
      </c>
      <c r="E25" s="24">
        <v>67.5</v>
      </c>
      <c r="F25" s="36">
        <v>73.150000000000006</v>
      </c>
    </row>
    <row r="26" spans="1:6" x14ac:dyDescent="0.15">
      <c r="A26" s="5" t="s">
        <v>15</v>
      </c>
      <c r="B26" s="5" t="s">
        <v>144</v>
      </c>
      <c r="C26" s="6">
        <v>202301010145</v>
      </c>
      <c r="D26" s="23">
        <v>86.2</v>
      </c>
      <c r="E26" s="24">
        <v>59.75</v>
      </c>
      <c r="F26" s="36">
        <v>72.98</v>
      </c>
    </row>
    <row r="27" spans="1:6" x14ac:dyDescent="0.15">
      <c r="A27" s="5" t="s">
        <v>15</v>
      </c>
      <c r="B27" s="5" t="s">
        <v>145</v>
      </c>
      <c r="C27" s="6">
        <v>202301010741</v>
      </c>
      <c r="D27" s="23">
        <v>81.2</v>
      </c>
      <c r="E27" s="24">
        <v>64.5</v>
      </c>
      <c r="F27" s="36">
        <v>72.849999999999994</v>
      </c>
    </row>
    <row r="28" spans="1:6" x14ac:dyDescent="0.15">
      <c r="A28" s="5" t="s">
        <v>15</v>
      </c>
      <c r="B28" s="5" t="s">
        <v>146</v>
      </c>
      <c r="C28" s="6">
        <v>202301011707</v>
      </c>
      <c r="D28" s="23">
        <v>79.2</v>
      </c>
      <c r="E28" s="24">
        <v>66.5</v>
      </c>
      <c r="F28" s="36">
        <v>72.849999999999994</v>
      </c>
    </row>
    <row r="29" spans="1:6" x14ac:dyDescent="0.15">
      <c r="A29" s="5" t="s">
        <v>15</v>
      </c>
      <c r="B29" s="5" t="s">
        <v>147</v>
      </c>
      <c r="C29" s="6">
        <v>202301010136</v>
      </c>
      <c r="D29" s="23">
        <v>81.2</v>
      </c>
      <c r="E29" s="24">
        <v>64</v>
      </c>
      <c r="F29" s="36">
        <v>72.599999999999994</v>
      </c>
    </row>
    <row r="30" spans="1:6" x14ac:dyDescent="0.15">
      <c r="A30" s="5" t="s">
        <v>15</v>
      </c>
      <c r="B30" s="5" t="s">
        <v>148</v>
      </c>
      <c r="C30" s="6">
        <v>202301011021</v>
      </c>
      <c r="D30" s="23">
        <v>87.2</v>
      </c>
      <c r="E30" s="24">
        <v>57.75</v>
      </c>
      <c r="F30" s="36">
        <v>72.48</v>
      </c>
    </row>
    <row r="31" spans="1:6" x14ac:dyDescent="0.15">
      <c r="A31" s="5" t="s">
        <v>15</v>
      </c>
      <c r="B31" s="5" t="s">
        <v>149</v>
      </c>
      <c r="C31" s="6">
        <v>202301011404</v>
      </c>
      <c r="D31" s="23">
        <v>83.2</v>
      </c>
      <c r="E31" s="24">
        <v>61.75</v>
      </c>
      <c r="F31" s="36">
        <v>72.48</v>
      </c>
    </row>
    <row r="32" spans="1:6" x14ac:dyDescent="0.15">
      <c r="A32" s="5" t="s">
        <v>15</v>
      </c>
      <c r="B32" s="5" t="s">
        <v>150</v>
      </c>
      <c r="C32" s="6">
        <v>202301010709</v>
      </c>
      <c r="D32" s="23">
        <v>79.8</v>
      </c>
      <c r="E32" s="24">
        <v>65</v>
      </c>
      <c r="F32" s="36">
        <v>72.400000000000006</v>
      </c>
    </row>
    <row r="33" spans="1:6" x14ac:dyDescent="0.15">
      <c r="A33" s="5" t="s">
        <v>15</v>
      </c>
      <c r="B33" s="5" t="s">
        <v>151</v>
      </c>
      <c r="C33" s="6">
        <v>202301011759</v>
      </c>
      <c r="D33" s="23">
        <f>'[1]护理（女性）'!$W$589</f>
        <v>82.8</v>
      </c>
      <c r="E33" s="24">
        <v>62</v>
      </c>
      <c r="F33" s="36">
        <v>72.400000000000006</v>
      </c>
    </row>
    <row r="34" spans="1:6" x14ac:dyDescent="0.15">
      <c r="A34" s="5" t="s">
        <v>15</v>
      </c>
      <c r="B34" s="5" t="s">
        <v>152</v>
      </c>
      <c r="C34" s="6">
        <v>202301010460</v>
      </c>
      <c r="D34" s="23">
        <v>88.2</v>
      </c>
      <c r="E34" s="24">
        <v>56.5</v>
      </c>
      <c r="F34" s="36">
        <v>72.349999999999994</v>
      </c>
    </row>
    <row r="35" spans="1:6" x14ac:dyDescent="0.15">
      <c r="A35" s="5" t="s">
        <v>15</v>
      </c>
      <c r="B35" s="5" t="s">
        <v>153</v>
      </c>
      <c r="C35" s="6">
        <v>202301010232</v>
      </c>
      <c r="D35" s="23">
        <v>81.400000000000006</v>
      </c>
      <c r="E35" s="24">
        <v>63.25</v>
      </c>
      <c r="F35" s="36">
        <v>72.33</v>
      </c>
    </row>
    <row r="36" spans="1:6" x14ac:dyDescent="0.15">
      <c r="A36" s="5" t="s">
        <v>15</v>
      </c>
      <c r="B36" s="5" t="s">
        <v>154</v>
      </c>
      <c r="C36" s="6">
        <v>202301010543</v>
      </c>
      <c r="D36" s="23">
        <v>80.400000000000006</v>
      </c>
      <c r="E36" s="24">
        <v>64.25</v>
      </c>
      <c r="F36" s="36">
        <v>72.33</v>
      </c>
    </row>
    <row r="37" spans="1:6" x14ac:dyDescent="0.15">
      <c r="A37" s="5" t="s">
        <v>15</v>
      </c>
      <c r="B37" s="5" t="s">
        <v>155</v>
      </c>
      <c r="C37" s="6">
        <v>202301011349</v>
      </c>
      <c r="D37" s="23">
        <v>81.400000000000006</v>
      </c>
      <c r="E37" s="24">
        <v>63.25</v>
      </c>
      <c r="F37" s="36">
        <v>72.33</v>
      </c>
    </row>
    <row r="38" spans="1:6" x14ac:dyDescent="0.15">
      <c r="A38" s="5" t="s">
        <v>15</v>
      </c>
      <c r="B38" s="5" t="s">
        <v>156</v>
      </c>
      <c r="C38" s="6">
        <v>202301011745</v>
      </c>
      <c r="D38" s="23">
        <v>82.4</v>
      </c>
      <c r="E38" s="24">
        <v>62.25</v>
      </c>
      <c r="F38" s="36">
        <v>72.33</v>
      </c>
    </row>
    <row r="39" spans="1:6" x14ac:dyDescent="0.15">
      <c r="A39" s="5" t="s">
        <v>15</v>
      </c>
      <c r="B39" s="5" t="s">
        <v>157</v>
      </c>
      <c r="C39" s="6">
        <v>202301011057</v>
      </c>
      <c r="D39" s="23">
        <v>81</v>
      </c>
      <c r="E39" s="24">
        <v>63.5</v>
      </c>
      <c r="F39" s="36">
        <v>72.25</v>
      </c>
    </row>
    <row r="40" spans="1:6" x14ac:dyDescent="0.15">
      <c r="A40" s="5" t="s">
        <v>15</v>
      </c>
      <c r="B40" s="5" t="s">
        <v>158</v>
      </c>
      <c r="C40" s="6">
        <v>202301012075</v>
      </c>
      <c r="D40" s="23">
        <v>82</v>
      </c>
      <c r="E40" s="24">
        <v>62.5</v>
      </c>
      <c r="F40" s="36">
        <v>72.25</v>
      </c>
    </row>
    <row r="41" spans="1:6" x14ac:dyDescent="0.15">
      <c r="A41" s="5" t="s">
        <v>15</v>
      </c>
      <c r="B41" s="5" t="s">
        <v>159</v>
      </c>
      <c r="C41" s="7" t="s">
        <v>3</v>
      </c>
      <c r="D41" s="23">
        <v>79.400000000000006</v>
      </c>
      <c r="E41" s="24">
        <v>65</v>
      </c>
      <c r="F41" s="36">
        <v>72.2</v>
      </c>
    </row>
    <row r="42" spans="1:6" x14ac:dyDescent="0.15">
      <c r="A42" s="5" t="s">
        <v>15</v>
      </c>
      <c r="B42" s="5" t="s">
        <v>160</v>
      </c>
      <c r="C42" s="6">
        <v>202301010330</v>
      </c>
      <c r="D42" s="23">
        <v>81.599999999999994</v>
      </c>
      <c r="E42" s="24">
        <v>62.75</v>
      </c>
      <c r="F42" s="36">
        <v>72.180000000000007</v>
      </c>
    </row>
    <row r="43" spans="1:6" x14ac:dyDescent="0.15">
      <c r="A43" s="5" t="s">
        <v>15</v>
      </c>
      <c r="B43" s="5" t="s">
        <v>161</v>
      </c>
      <c r="C43" s="6">
        <v>202301011559</v>
      </c>
      <c r="D43" s="23">
        <v>82.6</v>
      </c>
      <c r="E43" s="24">
        <v>61.75</v>
      </c>
      <c r="F43" s="36">
        <v>72.180000000000007</v>
      </c>
    </row>
    <row r="44" spans="1:6" x14ac:dyDescent="0.15">
      <c r="A44" s="5" t="s">
        <v>15</v>
      </c>
      <c r="B44" s="5" t="s">
        <v>162</v>
      </c>
      <c r="C44" s="6">
        <v>202301011824</v>
      </c>
      <c r="D44" s="23">
        <v>81.8</v>
      </c>
      <c r="E44" s="24">
        <v>62.5</v>
      </c>
      <c r="F44" s="36">
        <v>72.150000000000006</v>
      </c>
    </row>
    <row r="45" spans="1:6" x14ac:dyDescent="0.15">
      <c r="A45" s="5" t="s">
        <v>15</v>
      </c>
      <c r="B45" s="5" t="s">
        <v>163</v>
      </c>
      <c r="C45" s="6">
        <v>202301010262</v>
      </c>
      <c r="D45" s="23">
        <v>87.4</v>
      </c>
      <c r="E45" s="24">
        <v>56.75</v>
      </c>
      <c r="F45" s="36">
        <v>72.08</v>
      </c>
    </row>
    <row r="46" spans="1:6" x14ac:dyDescent="0.15">
      <c r="A46" s="5" t="s">
        <v>15</v>
      </c>
      <c r="B46" s="5" t="s">
        <v>164</v>
      </c>
      <c r="C46" s="6">
        <v>202301011022</v>
      </c>
      <c r="D46" s="23">
        <v>81.599999999999994</v>
      </c>
      <c r="E46" s="24">
        <v>62.5</v>
      </c>
      <c r="F46" s="36">
        <v>72.05</v>
      </c>
    </row>
    <row r="47" spans="1:6" x14ac:dyDescent="0.15">
      <c r="A47" s="5" t="s">
        <v>15</v>
      </c>
      <c r="B47" s="5" t="s">
        <v>165</v>
      </c>
      <c r="C47" s="6">
        <v>202301011459</v>
      </c>
      <c r="D47" s="23">
        <v>77.599999999999994</v>
      </c>
      <c r="E47" s="24">
        <v>66.5</v>
      </c>
      <c r="F47" s="36">
        <v>72.05</v>
      </c>
    </row>
    <row r="48" spans="1:6" x14ac:dyDescent="0.15">
      <c r="A48" s="5" t="s">
        <v>15</v>
      </c>
      <c r="B48" s="5" t="s">
        <v>166</v>
      </c>
      <c r="C48" s="6">
        <v>202301010506</v>
      </c>
      <c r="D48" s="23">
        <v>81.8</v>
      </c>
      <c r="E48" s="24">
        <v>62.25</v>
      </c>
      <c r="F48" s="36">
        <v>72.03</v>
      </c>
    </row>
    <row r="49" spans="1:6" x14ac:dyDescent="0.15">
      <c r="A49" s="5" t="s">
        <v>15</v>
      </c>
      <c r="B49" s="5" t="s">
        <v>167</v>
      </c>
      <c r="C49" s="6">
        <v>202301010279</v>
      </c>
      <c r="D49" s="23">
        <v>71</v>
      </c>
      <c r="E49" s="26">
        <v>73</v>
      </c>
      <c r="F49" s="36">
        <v>72</v>
      </c>
    </row>
    <row r="50" spans="1:6" x14ac:dyDescent="0.15">
      <c r="A50" s="5" t="s">
        <v>15</v>
      </c>
      <c r="B50" s="5" t="s">
        <v>168</v>
      </c>
      <c r="C50" s="6">
        <v>202301010251</v>
      </c>
      <c r="D50" s="23">
        <v>82.2</v>
      </c>
      <c r="E50" s="24">
        <v>61.75</v>
      </c>
      <c r="F50" s="36">
        <v>71.98</v>
      </c>
    </row>
    <row r="51" spans="1:6" x14ac:dyDescent="0.15">
      <c r="A51" s="5" t="s">
        <v>15</v>
      </c>
      <c r="B51" s="5" t="s">
        <v>169</v>
      </c>
      <c r="C51" s="6">
        <v>202301010443</v>
      </c>
      <c r="D51" s="23">
        <v>86.6</v>
      </c>
      <c r="E51" s="24">
        <v>57.25</v>
      </c>
      <c r="F51" s="36">
        <v>71.930000000000007</v>
      </c>
    </row>
    <row r="52" spans="1:6" x14ac:dyDescent="0.15">
      <c r="A52" s="5" t="s">
        <v>15</v>
      </c>
      <c r="B52" s="5" t="s">
        <v>170</v>
      </c>
      <c r="C52" s="6">
        <v>202301010241</v>
      </c>
      <c r="D52" s="23">
        <v>81.400000000000006</v>
      </c>
      <c r="E52" s="24">
        <v>62.25</v>
      </c>
      <c r="F52" s="36">
        <v>71.83</v>
      </c>
    </row>
    <row r="53" spans="1:6" x14ac:dyDescent="0.15">
      <c r="A53" s="5" t="s">
        <v>15</v>
      </c>
      <c r="B53" s="5" t="s">
        <v>171</v>
      </c>
      <c r="C53" s="6">
        <v>202301010704</v>
      </c>
      <c r="D53" s="23">
        <f>'[2]护理（女性）'!$W$133</f>
        <v>87.2</v>
      </c>
      <c r="E53" s="24">
        <v>56.25</v>
      </c>
      <c r="F53" s="36">
        <v>71.73</v>
      </c>
    </row>
    <row r="54" spans="1:6" x14ac:dyDescent="0.15">
      <c r="A54" s="5" t="s">
        <v>15</v>
      </c>
      <c r="B54" s="5" t="s">
        <v>172</v>
      </c>
      <c r="C54" s="7" t="s">
        <v>5</v>
      </c>
      <c r="D54" s="23">
        <f>'[1]护理（女性）'!$W$37</f>
        <v>86.6</v>
      </c>
      <c r="E54" s="24">
        <v>56.75</v>
      </c>
      <c r="F54" s="36">
        <v>71.680000000000007</v>
      </c>
    </row>
    <row r="55" spans="1:6" x14ac:dyDescent="0.15">
      <c r="A55" s="5" t="s">
        <v>15</v>
      </c>
      <c r="B55" s="5" t="s">
        <v>173</v>
      </c>
      <c r="C55" s="6">
        <v>202301011207</v>
      </c>
      <c r="D55" s="23">
        <f>'[1]护理（女性）'!$W$341</f>
        <v>80.400000000000006</v>
      </c>
      <c r="E55" s="24">
        <v>62.5</v>
      </c>
      <c r="F55" s="36">
        <v>71.45</v>
      </c>
    </row>
    <row r="56" spans="1:6" x14ac:dyDescent="0.15">
      <c r="A56" s="5" t="s">
        <v>15</v>
      </c>
      <c r="B56" s="5" t="s">
        <v>174</v>
      </c>
      <c r="C56" s="6">
        <v>202301010475</v>
      </c>
      <c r="D56" s="23">
        <f>'[3]护理（女性）'!$W$605</f>
        <v>81.8</v>
      </c>
      <c r="E56" s="24">
        <v>60</v>
      </c>
      <c r="F56" s="36">
        <v>70.900000000000006</v>
      </c>
    </row>
    <row r="57" spans="1:6" x14ac:dyDescent="0.15">
      <c r="A57" s="5" t="s">
        <v>15</v>
      </c>
      <c r="B57" s="5" t="s">
        <v>175</v>
      </c>
      <c r="C57" s="6">
        <v>202301011777</v>
      </c>
      <c r="D57" s="23">
        <f>'[1]护理（女性）'!$W$613</f>
        <v>83.2</v>
      </c>
      <c r="E57" s="24">
        <v>58.5</v>
      </c>
      <c r="F57" s="36">
        <v>70.849999999999994</v>
      </c>
    </row>
    <row r="58" spans="1:6" x14ac:dyDescent="0.15">
      <c r="A58" s="5" t="s">
        <v>15</v>
      </c>
      <c r="B58" s="5" t="s">
        <v>176</v>
      </c>
      <c r="C58" s="6">
        <v>202301010912</v>
      </c>
      <c r="D58" s="23">
        <f>'[2]护理（女性）'!$W$301</f>
        <v>81.400000000000006</v>
      </c>
      <c r="E58" s="24">
        <v>60.25</v>
      </c>
      <c r="F58" s="36">
        <v>70.83</v>
      </c>
    </row>
    <row r="59" spans="1:6" x14ac:dyDescent="0.15">
      <c r="A59" s="5" t="s">
        <v>15</v>
      </c>
      <c r="B59" s="5" t="s">
        <v>177</v>
      </c>
      <c r="C59" s="6">
        <v>202301011415</v>
      </c>
      <c r="D59" s="23">
        <f>'[1]护理（女性）'!$W$461</f>
        <v>80.8</v>
      </c>
      <c r="E59" s="24">
        <v>60</v>
      </c>
      <c r="F59" s="36">
        <v>70.400000000000006</v>
      </c>
    </row>
    <row r="60" spans="1:6" x14ac:dyDescent="0.15">
      <c r="A60" s="5" t="s">
        <v>15</v>
      </c>
      <c r="B60" s="5" t="s">
        <v>178</v>
      </c>
      <c r="C60" s="6">
        <v>202301010155</v>
      </c>
      <c r="D60" s="23">
        <f>'[2]护理（女性）'!$W$165</f>
        <v>83</v>
      </c>
      <c r="E60" s="24">
        <v>57.75</v>
      </c>
      <c r="F60" s="36">
        <v>70.38</v>
      </c>
    </row>
    <row r="61" spans="1:6" x14ac:dyDescent="0.15">
      <c r="A61" s="5" t="s">
        <v>15</v>
      </c>
      <c r="B61" s="5" t="s">
        <v>179</v>
      </c>
      <c r="C61" s="6">
        <v>202301010639</v>
      </c>
      <c r="D61" s="23">
        <f>'[3]护理（女性）'!$W$557</f>
        <v>79.2</v>
      </c>
      <c r="E61" s="24">
        <v>61.5</v>
      </c>
      <c r="F61" s="36">
        <v>70.349999999999994</v>
      </c>
    </row>
    <row r="62" spans="1:6" x14ac:dyDescent="0.15">
      <c r="A62" s="5" t="s">
        <v>15</v>
      </c>
      <c r="B62" s="5" t="s">
        <v>180</v>
      </c>
      <c r="C62" s="6">
        <v>202301010229</v>
      </c>
      <c r="D62" s="23">
        <f>'[2]护理（女性）'!$W$205</f>
        <v>80.400000000000006</v>
      </c>
      <c r="E62" s="24">
        <v>60.25</v>
      </c>
      <c r="F62" s="36">
        <v>70.33</v>
      </c>
    </row>
    <row r="63" spans="1:6" x14ac:dyDescent="0.15">
      <c r="A63" s="5" t="s">
        <v>15</v>
      </c>
      <c r="B63" s="5" t="s">
        <v>181</v>
      </c>
      <c r="C63" s="6">
        <v>202301011114</v>
      </c>
      <c r="D63" s="23">
        <f>'[1]护理（女性）'!$W$661</f>
        <v>80.8</v>
      </c>
      <c r="E63" s="24">
        <v>59.75</v>
      </c>
      <c r="F63" s="36">
        <v>70.28</v>
      </c>
    </row>
    <row r="64" spans="1:6" x14ac:dyDescent="0.15">
      <c r="A64" s="5" t="s">
        <v>15</v>
      </c>
      <c r="B64" s="5" t="s">
        <v>182</v>
      </c>
      <c r="C64" s="7" t="s">
        <v>6</v>
      </c>
      <c r="D64" s="23">
        <f>'[1]护理（女性）'!$W$125</f>
        <v>82.4</v>
      </c>
      <c r="E64" s="24">
        <v>58</v>
      </c>
      <c r="F64" s="36">
        <v>70.2</v>
      </c>
    </row>
    <row r="65" spans="1:6" x14ac:dyDescent="0.15">
      <c r="A65" s="5" t="s">
        <v>15</v>
      </c>
      <c r="B65" s="5" t="s">
        <v>183</v>
      </c>
      <c r="C65" s="6">
        <v>202301010441</v>
      </c>
      <c r="D65" s="23">
        <f>'[2]护理（女性）'!$W$357</f>
        <v>84</v>
      </c>
      <c r="E65" s="24">
        <v>56.25</v>
      </c>
      <c r="F65" s="36">
        <v>70.13</v>
      </c>
    </row>
    <row r="66" spans="1:6" x14ac:dyDescent="0.15">
      <c r="A66" s="5" t="s">
        <v>15</v>
      </c>
      <c r="B66" s="5" t="s">
        <v>184</v>
      </c>
      <c r="C66" s="6">
        <v>202301010940</v>
      </c>
      <c r="D66" s="23">
        <f>'[2]护理（女性）'!$W$421</f>
        <v>81.599999999999994</v>
      </c>
      <c r="E66" s="24">
        <v>58.5</v>
      </c>
      <c r="F66" s="36">
        <v>70.05</v>
      </c>
    </row>
    <row r="67" spans="1:6" x14ac:dyDescent="0.15">
      <c r="A67" s="5" t="s">
        <v>15</v>
      </c>
      <c r="B67" s="5" t="s">
        <v>185</v>
      </c>
      <c r="C67" s="6">
        <v>202301011068</v>
      </c>
      <c r="D67" s="23">
        <f>'[4]护理（女性）'!$W$693</f>
        <v>80</v>
      </c>
      <c r="E67" s="24">
        <v>59</v>
      </c>
      <c r="F67" s="36">
        <v>69.5</v>
      </c>
    </row>
    <row r="68" spans="1:6" x14ac:dyDescent="0.15">
      <c r="A68" s="5" t="s">
        <v>15</v>
      </c>
      <c r="B68" s="5" t="s">
        <v>186</v>
      </c>
      <c r="C68" s="6">
        <v>202301010305</v>
      </c>
      <c r="D68" s="23">
        <f>'[2]护理（女性）'!$W$141</f>
        <v>82.4</v>
      </c>
      <c r="E68" s="24">
        <v>56.5</v>
      </c>
      <c r="F68" s="36">
        <v>69.45</v>
      </c>
    </row>
    <row r="69" spans="1:6" x14ac:dyDescent="0.15">
      <c r="A69" s="5" t="s">
        <v>15</v>
      </c>
      <c r="B69" s="5" t="s">
        <v>187</v>
      </c>
      <c r="C69" s="6">
        <v>202301010830</v>
      </c>
      <c r="D69" s="23">
        <f>'[3]护理（女性）'!$W$645</f>
        <v>81.599999999999994</v>
      </c>
      <c r="E69" s="24">
        <v>57.25</v>
      </c>
      <c r="F69" s="36">
        <v>69.430000000000007</v>
      </c>
    </row>
    <row r="70" spans="1:6" x14ac:dyDescent="0.15">
      <c r="A70" s="5" t="s">
        <v>15</v>
      </c>
      <c r="B70" s="5" t="s">
        <v>188</v>
      </c>
      <c r="C70" s="6">
        <v>202301012604</v>
      </c>
      <c r="D70" s="23">
        <f>'[1]护理（女性）'!$W$365</f>
        <v>81.400000000000006</v>
      </c>
      <c r="E70" s="24">
        <v>57</v>
      </c>
      <c r="F70" s="36">
        <v>69.2</v>
      </c>
    </row>
    <row r="71" spans="1:6" x14ac:dyDescent="0.15">
      <c r="A71" s="5" t="s">
        <v>15</v>
      </c>
      <c r="B71" s="5" t="s">
        <v>189</v>
      </c>
      <c r="C71" s="6">
        <v>202301011333</v>
      </c>
      <c r="D71" s="23">
        <f>'[1]护理（女性）'!$W$277</f>
        <v>81</v>
      </c>
      <c r="E71" s="24">
        <v>57</v>
      </c>
      <c r="F71" s="36">
        <v>69</v>
      </c>
    </row>
    <row r="72" spans="1:6" x14ac:dyDescent="0.15">
      <c r="A72" s="5" t="s">
        <v>15</v>
      </c>
      <c r="B72" s="5" t="s">
        <v>190</v>
      </c>
      <c r="C72" s="6">
        <v>202301011935</v>
      </c>
      <c r="D72" s="23">
        <f>'[1]护理（女性）'!$W$685</f>
        <v>78.599999999999994</v>
      </c>
      <c r="E72" s="24">
        <v>59.25</v>
      </c>
      <c r="F72" s="36">
        <v>68.930000000000007</v>
      </c>
    </row>
    <row r="73" spans="1:6" x14ac:dyDescent="0.15">
      <c r="A73" s="5" t="s">
        <v>15</v>
      </c>
      <c r="B73" s="5" t="s">
        <v>191</v>
      </c>
      <c r="C73" s="6">
        <v>202301010846</v>
      </c>
      <c r="D73" s="23">
        <f>'[2]护理（女性）'!$W$221</f>
        <v>76</v>
      </c>
      <c r="E73" s="24">
        <v>61.75</v>
      </c>
      <c r="F73" s="36">
        <v>68.88</v>
      </c>
    </row>
    <row r="74" spans="1:6" x14ac:dyDescent="0.15">
      <c r="A74" s="5" t="s">
        <v>15</v>
      </c>
      <c r="B74" s="5" t="s">
        <v>192</v>
      </c>
      <c r="C74" s="6">
        <v>202301010714</v>
      </c>
      <c r="D74" s="23">
        <f>'[3]护理（女性）'!$W$501</f>
        <v>80.400000000000006</v>
      </c>
      <c r="E74" s="24">
        <v>57.25</v>
      </c>
      <c r="F74" s="36">
        <v>68.83</v>
      </c>
    </row>
    <row r="75" spans="1:6" x14ac:dyDescent="0.15">
      <c r="A75" s="5" t="s">
        <v>15</v>
      </c>
      <c r="B75" s="5" t="s">
        <v>193</v>
      </c>
      <c r="C75" s="6">
        <v>202301011769</v>
      </c>
      <c r="D75" s="23">
        <f>'[1]护理（女性）'!$W$205</f>
        <v>82.4</v>
      </c>
      <c r="E75" s="24">
        <v>55.25</v>
      </c>
      <c r="F75" s="36">
        <v>68.83</v>
      </c>
    </row>
    <row r="76" spans="1:6" x14ac:dyDescent="0.15">
      <c r="A76" s="5" t="s">
        <v>15</v>
      </c>
      <c r="B76" s="5" t="s">
        <v>194</v>
      </c>
      <c r="C76" s="7" t="s">
        <v>7</v>
      </c>
      <c r="D76" s="23">
        <f>'[1]护理（女性）'!$W$117</f>
        <v>82.2</v>
      </c>
      <c r="E76" s="24">
        <v>55.25</v>
      </c>
      <c r="F76" s="36">
        <v>68.73</v>
      </c>
    </row>
    <row r="77" spans="1:6" x14ac:dyDescent="0.15">
      <c r="A77" s="5" t="s">
        <v>15</v>
      </c>
      <c r="B77" s="5" t="s">
        <v>195</v>
      </c>
      <c r="C77" s="6">
        <v>202301011931</v>
      </c>
      <c r="D77" s="23">
        <f>'[1]护理（女性）'!$W$701</f>
        <v>80.400000000000006</v>
      </c>
      <c r="E77" s="24">
        <v>57</v>
      </c>
      <c r="F77" s="36">
        <v>68.7</v>
      </c>
    </row>
    <row r="78" spans="1:6" x14ac:dyDescent="0.15">
      <c r="A78" s="5" t="s">
        <v>15</v>
      </c>
      <c r="B78" s="5" t="s">
        <v>196</v>
      </c>
      <c r="C78" s="6">
        <v>202301010558</v>
      </c>
      <c r="D78" s="23">
        <f>'[2]护理（女性）'!$W$261</f>
        <v>79.8</v>
      </c>
      <c r="E78" s="24">
        <v>57.5</v>
      </c>
      <c r="F78" s="36">
        <v>68.650000000000006</v>
      </c>
    </row>
    <row r="79" spans="1:6" x14ac:dyDescent="0.15">
      <c r="A79" s="5" t="s">
        <v>15</v>
      </c>
      <c r="B79" s="5" t="s">
        <v>197</v>
      </c>
      <c r="C79" s="6">
        <v>202301011053</v>
      </c>
      <c r="D79" s="23">
        <f>'[2]护理（女性）'!$W$77</f>
        <v>79.8</v>
      </c>
      <c r="E79" s="24">
        <v>57.5</v>
      </c>
      <c r="F79" s="36">
        <v>68.650000000000006</v>
      </c>
    </row>
    <row r="80" spans="1:6" x14ac:dyDescent="0.15">
      <c r="A80" s="5" t="s">
        <v>15</v>
      </c>
      <c r="B80" s="5" t="s">
        <v>198</v>
      </c>
      <c r="C80" s="6">
        <v>202301010141</v>
      </c>
      <c r="D80" s="23">
        <f>'[2]护理（女性）'!$W$237</f>
        <v>79.2</v>
      </c>
      <c r="E80" s="24">
        <v>57.75</v>
      </c>
      <c r="F80" s="36">
        <v>68.48</v>
      </c>
    </row>
    <row r="81" spans="1:6" x14ac:dyDescent="0.15">
      <c r="A81" s="5" t="s">
        <v>15</v>
      </c>
      <c r="B81" s="5" t="s">
        <v>199</v>
      </c>
      <c r="C81" s="6">
        <v>202301010218</v>
      </c>
      <c r="D81" s="23">
        <f>'[2]护理（女性）'!$W$445</f>
        <v>80.400000000000006</v>
      </c>
      <c r="E81" s="24">
        <v>56.5</v>
      </c>
      <c r="F81" s="36">
        <v>68.45</v>
      </c>
    </row>
    <row r="82" spans="1:6" x14ac:dyDescent="0.15">
      <c r="A82" s="5" t="s">
        <v>15</v>
      </c>
      <c r="B82" s="5" t="s">
        <v>200</v>
      </c>
      <c r="C82" s="6">
        <v>202301011072</v>
      </c>
      <c r="D82" s="23">
        <f>'[2]护理（女性）'!$W$333</f>
        <v>78.400000000000006</v>
      </c>
      <c r="E82" s="24">
        <v>58.5</v>
      </c>
      <c r="F82" s="36">
        <v>68.45</v>
      </c>
    </row>
    <row r="83" spans="1:6" x14ac:dyDescent="0.15">
      <c r="A83" s="5" t="s">
        <v>15</v>
      </c>
      <c r="B83" s="5" t="s">
        <v>201</v>
      </c>
      <c r="C83" s="6">
        <v>202301011075</v>
      </c>
      <c r="D83" s="23">
        <f>'[2]护理（女性）'!$W$229</f>
        <v>79.400000000000006</v>
      </c>
      <c r="E83" s="24">
        <v>57</v>
      </c>
      <c r="F83" s="36">
        <v>68.2</v>
      </c>
    </row>
    <row r="84" spans="1:6" x14ac:dyDescent="0.15">
      <c r="A84" s="5" t="s">
        <v>15</v>
      </c>
      <c r="B84" s="5" t="s">
        <v>202</v>
      </c>
      <c r="C84" s="6">
        <v>202301010244</v>
      </c>
      <c r="D84" s="23">
        <f>'[2]护理（女性）'!$W$149</f>
        <v>80.8</v>
      </c>
      <c r="E84" s="24">
        <v>55.5</v>
      </c>
      <c r="F84" s="36">
        <v>68.150000000000006</v>
      </c>
    </row>
    <row r="85" spans="1:6" x14ac:dyDescent="0.15">
      <c r="A85" s="5" t="s">
        <v>15</v>
      </c>
      <c r="B85" s="5" t="s">
        <v>203</v>
      </c>
      <c r="C85" s="6">
        <v>202301012527</v>
      </c>
      <c r="D85" s="23">
        <f>'[1]护理（女性）'!$W$629</f>
        <v>75.8</v>
      </c>
      <c r="E85" s="24">
        <v>60.5</v>
      </c>
      <c r="F85" s="36">
        <v>68.150000000000006</v>
      </c>
    </row>
    <row r="86" spans="1:6" x14ac:dyDescent="0.15">
      <c r="A86" s="5" t="s">
        <v>15</v>
      </c>
      <c r="B86" s="5" t="s">
        <v>204</v>
      </c>
      <c r="C86" s="6">
        <v>202301010601</v>
      </c>
      <c r="D86" s="23">
        <f>'[2]护理（女性）'!$W$253</f>
        <v>75.2</v>
      </c>
      <c r="E86" s="24">
        <v>61</v>
      </c>
      <c r="F86" s="36">
        <v>68.099999999999994</v>
      </c>
    </row>
    <row r="87" spans="1:6" x14ac:dyDescent="0.15">
      <c r="A87" s="5" t="s">
        <v>15</v>
      </c>
      <c r="B87" s="5" t="s">
        <v>205</v>
      </c>
      <c r="C87" s="6">
        <v>202301012347</v>
      </c>
      <c r="D87" s="23">
        <f>'[1]护理（女性）'!$W$509</f>
        <v>78.2</v>
      </c>
      <c r="E87" s="24">
        <v>58</v>
      </c>
      <c r="F87" s="36">
        <v>68.099999999999994</v>
      </c>
    </row>
    <row r="88" spans="1:6" x14ac:dyDescent="0.15">
      <c r="A88" s="5" t="s">
        <v>15</v>
      </c>
      <c r="B88" s="5" t="s">
        <v>206</v>
      </c>
      <c r="C88" s="6">
        <v>202301010540</v>
      </c>
      <c r="D88" s="23">
        <f>'[2]护理（女性）'!$W$309</f>
        <v>80.599999999999994</v>
      </c>
      <c r="E88" s="24">
        <v>55.5</v>
      </c>
      <c r="F88" s="36">
        <v>68.05</v>
      </c>
    </row>
    <row r="89" spans="1:6" x14ac:dyDescent="0.15">
      <c r="A89" s="5" t="s">
        <v>15</v>
      </c>
      <c r="B89" s="5" t="s">
        <v>207</v>
      </c>
      <c r="C89" s="6">
        <v>202301012447</v>
      </c>
      <c r="D89" s="23">
        <f>'[1]护理（女性）'!$W$229</f>
        <v>79.599999999999994</v>
      </c>
      <c r="E89" s="24">
        <v>56.5</v>
      </c>
      <c r="F89" s="36">
        <v>68.05</v>
      </c>
    </row>
    <row r="90" spans="1:6" x14ac:dyDescent="0.15">
      <c r="A90" s="5" t="s">
        <v>15</v>
      </c>
      <c r="B90" s="5" t="s">
        <v>208</v>
      </c>
      <c r="C90" s="6">
        <v>202301011209</v>
      </c>
      <c r="D90" s="23">
        <f>'[1]护理（女性）'!$W$605</f>
        <v>81</v>
      </c>
      <c r="E90" s="24">
        <v>55</v>
      </c>
      <c r="F90" s="36">
        <v>68</v>
      </c>
    </row>
    <row r="91" spans="1:6" x14ac:dyDescent="0.15">
      <c r="A91" s="5" t="s">
        <v>15</v>
      </c>
      <c r="B91" s="5" t="s">
        <v>209</v>
      </c>
      <c r="C91" s="6">
        <v>202301010149</v>
      </c>
      <c r="D91" s="23">
        <f>'[2]护理（女性）'!$W$21</f>
        <v>81.400000000000006</v>
      </c>
      <c r="E91" s="24">
        <v>54.5</v>
      </c>
      <c r="F91" s="36">
        <v>67.95</v>
      </c>
    </row>
    <row r="92" spans="1:6" x14ac:dyDescent="0.15">
      <c r="A92" s="5" t="s">
        <v>15</v>
      </c>
      <c r="B92" s="5" t="s">
        <v>210</v>
      </c>
      <c r="C92" s="6">
        <v>202301010946</v>
      </c>
      <c r="D92" s="23">
        <f>'[3]护理（女性）'!$W$629</f>
        <v>79.400000000000006</v>
      </c>
      <c r="E92" s="24">
        <v>56.5</v>
      </c>
      <c r="F92" s="36">
        <v>67.95</v>
      </c>
    </row>
    <row r="93" spans="1:6" x14ac:dyDescent="0.15">
      <c r="A93" s="5" t="s">
        <v>15</v>
      </c>
      <c r="B93" s="5" t="s">
        <v>211</v>
      </c>
      <c r="C93" s="7" t="s">
        <v>8</v>
      </c>
      <c r="D93" s="23">
        <f>'[1]护理（女性）'!$W$61</f>
        <v>74.400000000000006</v>
      </c>
      <c r="E93" s="24">
        <v>61.5</v>
      </c>
      <c r="F93" s="36">
        <v>67.95</v>
      </c>
    </row>
    <row r="94" spans="1:6" x14ac:dyDescent="0.15">
      <c r="A94" s="5" t="s">
        <v>15</v>
      </c>
      <c r="B94" s="5" t="s">
        <v>212</v>
      </c>
      <c r="C94" s="7" t="s">
        <v>9</v>
      </c>
      <c r="D94" s="23">
        <f>'[1]护理（女性）'!$W$93</f>
        <v>81.400000000000006</v>
      </c>
      <c r="E94" s="24">
        <v>54.5</v>
      </c>
      <c r="F94" s="36">
        <v>67.95</v>
      </c>
    </row>
    <row r="95" spans="1:6" x14ac:dyDescent="0.15">
      <c r="A95" s="5" t="s">
        <v>15</v>
      </c>
      <c r="B95" s="5" t="s">
        <v>213</v>
      </c>
      <c r="C95" s="6">
        <v>202301011706</v>
      </c>
      <c r="D95" s="23">
        <f>'[1]护理（女性）'!$W$541</f>
        <v>79.2</v>
      </c>
      <c r="E95" s="24">
        <v>56.5</v>
      </c>
      <c r="F95" s="36">
        <v>67.849999999999994</v>
      </c>
    </row>
    <row r="96" spans="1:6" x14ac:dyDescent="0.15">
      <c r="A96" s="5" t="s">
        <v>15</v>
      </c>
      <c r="B96" s="5" t="s">
        <v>214</v>
      </c>
      <c r="C96" s="6">
        <v>202301011908</v>
      </c>
      <c r="D96" s="23">
        <f>'[1]护理（女性）'!$W$261</f>
        <v>76.400000000000006</v>
      </c>
      <c r="E96" s="24">
        <v>59</v>
      </c>
      <c r="F96" s="36">
        <v>67.7</v>
      </c>
    </row>
    <row r="97" spans="1:6" x14ac:dyDescent="0.15">
      <c r="A97" s="5" t="s">
        <v>15</v>
      </c>
      <c r="B97" s="5" t="s">
        <v>215</v>
      </c>
      <c r="C97" s="6">
        <v>202301010917</v>
      </c>
      <c r="D97" s="23">
        <f>'[4]护理（女性）'!$W$685</f>
        <v>79.599999999999994</v>
      </c>
      <c r="E97" s="24">
        <v>55.5</v>
      </c>
      <c r="F97" s="36">
        <v>67.55</v>
      </c>
    </row>
    <row r="98" spans="1:6" x14ac:dyDescent="0.15">
      <c r="A98" s="5" t="s">
        <v>15</v>
      </c>
      <c r="B98" s="5" t="s">
        <v>216</v>
      </c>
      <c r="C98" s="6">
        <v>202301010306</v>
      </c>
      <c r="D98" s="23">
        <f>'[2]护理（女性）'!$W$341</f>
        <v>77</v>
      </c>
      <c r="E98" s="24">
        <v>57.75</v>
      </c>
      <c r="F98" s="36">
        <v>67.38</v>
      </c>
    </row>
    <row r="99" spans="1:6" x14ac:dyDescent="0.15">
      <c r="A99" s="5" t="s">
        <v>15</v>
      </c>
      <c r="B99" s="5" t="s">
        <v>217</v>
      </c>
      <c r="C99" s="6">
        <v>202301010666</v>
      </c>
      <c r="D99" s="23">
        <f>'[2]护理（女性）'!$W$365</f>
        <v>78</v>
      </c>
      <c r="E99" s="24">
        <v>56.75</v>
      </c>
      <c r="F99" s="36">
        <v>67.38</v>
      </c>
    </row>
    <row r="100" spans="1:6" x14ac:dyDescent="0.15">
      <c r="A100" s="5" t="s">
        <v>15</v>
      </c>
      <c r="B100" s="5" t="s">
        <v>218</v>
      </c>
      <c r="C100" s="6">
        <v>202301010515</v>
      </c>
      <c r="D100" s="23">
        <f>'[2]护理（女性）'!$W$245</f>
        <v>73.599999999999994</v>
      </c>
      <c r="E100" s="24">
        <v>61</v>
      </c>
      <c r="F100" s="36">
        <v>67.3</v>
      </c>
    </row>
    <row r="101" spans="1:6" x14ac:dyDescent="0.15">
      <c r="A101" s="5" t="s">
        <v>15</v>
      </c>
      <c r="B101" s="5" t="s">
        <v>219</v>
      </c>
      <c r="C101" s="6" t="s">
        <v>10</v>
      </c>
      <c r="D101" s="23">
        <f>'[4]护理（女性）'!$W$661</f>
        <v>78.599999999999994</v>
      </c>
      <c r="E101" s="24">
        <v>56</v>
      </c>
      <c r="F101" s="36">
        <v>67.3</v>
      </c>
    </row>
    <row r="102" spans="1:6" x14ac:dyDescent="0.15">
      <c r="A102" s="5" t="s">
        <v>15</v>
      </c>
      <c r="B102" s="5" t="s">
        <v>220</v>
      </c>
      <c r="C102" s="6">
        <v>202301011158</v>
      </c>
      <c r="D102" s="23">
        <f>'[1]护理（女性）'!$W$717</f>
        <v>79.2</v>
      </c>
      <c r="E102" s="24">
        <v>55.25</v>
      </c>
      <c r="F102" s="36">
        <v>67.23</v>
      </c>
    </row>
    <row r="103" spans="1:6" x14ac:dyDescent="0.15">
      <c r="A103" s="5" t="s">
        <v>15</v>
      </c>
      <c r="B103" s="5" t="s">
        <v>221</v>
      </c>
      <c r="C103" s="6">
        <v>202301010309</v>
      </c>
      <c r="D103" s="23">
        <f>'[3]护理（女性）'!$W$573</f>
        <v>76.8</v>
      </c>
      <c r="E103" s="24">
        <v>57.5</v>
      </c>
      <c r="F103" s="36">
        <v>67.150000000000006</v>
      </c>
    </row>
    <row r="104" spans="1:6" x14ac:dyDescent="0.15">
      <c r="A104" s="5" t="s">
        <v>15</v>
      </c>
      <c r="B104" s="5" t="s">
        <v>222</v>
      </c>
      <c r="C104" s="6">
        <v>202301010647</v>
      </c>
      <c r="D104" s="23">
        <f>'[2]护理（女性）'!$W$117</f>
        <v>78.599999999999994</v>
      </c>
      <c r="E104" s="24">
        <v>55</v>
      </c>
      <c r="F104" s="36">
        <v>66.8</v>
      </c>
    </row>
    <row r="105" spans="1:6" x14ac:dyDescent="0.15">
      <c r="A105" s="5" t="s">
        <v>15</v>
      </c>
      <c r="B105" s="5" t="s">
        <v>223</v>
      </c>
      <c r="C105" s="6">
        <v>202301010448</v>
      </c>
      <c r="D105" s="23">
        <f>'[2]护理（女性）'!$W$109</f>
        <v>74.8</v>
      </c>
      <c r="E105" s="24">
        <v>58.75</v>
      </c>
      <c r="F105" s="36">
        <v>66.78</v>
      </c>
    </row>
    <row r="106" spans="1:6" x14ac:dyDescent="0.15">
      <c r="A106" s="5" t="s">
        <v>15</v>
      </c>
      <c r="B106" s="5" t="s">
        <v>224</v>
      </c>
      <c r="C106" s="7" t="s">
        <v>11</v>
      </c>
      <c r="D106" s="23">
        <f>'[1]护理（女性）'!$W$133</f>
        <v>73.400000000000006</v>
      </c>
      <c r="E106" s="24">
        <v>60</v>
      </c>
      <c r="F106" s="36">
        <v>66.7</v>
      </c>
    </row>
    <row r="107" spans="1:6" x14ac:dyDescent="0.15">
      <c r="A107" s="5" t="s">
        <v>15</v>
      </c>
      <c r="B107" s="5" t="s">
        <v>225</v>
      </c>
      <c r="C107" s="7" t="s">
        <v>12</v>
      </c>
      <c r="D107" s="23">
        <f>'[1]护理（女性）'!$W$53</f>
        <v>78.400000000000006</v>
      </c>
      <c r="E107" s="24">
        <v>55</v>
      </c>
      <c r="F107" s="36">
        <v>66.7</v>
      </c>
    </row>
    <row r="108" spans="1:6" x14ac:dyDescent="0.15">
      <c r="A108" s="5" t="s">
        <v>15</v>
      </c>
      <c r="B108" s="5" t="s">
        <v>226</v>
      </c>
      <c r="C108" s="6">
        <v>202301012271</v>
      </c>
      <c r="D108" s="23">
        <f>'[1]护理（女性）'!$W$597</f>
        <v>77.599999999999994</v>
      </c>
      <c r="E108" s="24">
        <v>55.75</v>
      </c>
      <c r="F108" s="36">
        <v>66.680000000000007</v>
      </c>
    </row>
    <row r="109" spans="1:6" x14ac:dyDescent="0.15">
      <c r="A109" s="5" t="s">
        <v>15</v>
      </c>
      <c r="B109" s="5" t="s">
        <v>227</v>
      </c>
      <c r="C109" s="7" t="s">
        <v>13</v>
      </c>
      <c r="D109" s="23">
        <f>'[1]护理（女性）'!$W$173</f>
        <v>77.599999999999994</v>
      </c>
      <c r="E109" s="24">
        <v>55.75</v>
      </c>
      <c r="F109" s="36">
        <v>66.680000000000007</v>
      </c>
    </row>
    <row r="110" spans="1:6" x14ac:dyDescent="0.15">
      <c r="A110" s="5" t="s">
        <v>15</v>
      </c>
      <c r="B110" s="5" t="s">
        <v>228</v>
      </c>
      <c r="C110" s="6">
        <v>202301011635</v>
      </c>
      <c r="D110" s="23">
        <f>'[1]护理（女性）'!$W$469</f>
        <v>76.400000000000006</v>
      </c>
      <c r="E110" s="24">
        <v>56.75</v>
      </c>
      <c r="F110" s="36">
        <v>66.58</v>
      </c>
    </row>
    <row r="111" spans="1:6" x14ac:dyDescent="0.15">
      <c r="A111" s="5" t="s">
        <v>15</v>
      </c>
      <c r="B111" s="5" t="s">
        <v>229</v>
      </c>
      <c r="C111" s="6">
        <v>202301011041</v>
      </c>
      <c r="D111" s="23">
        <f>'[2]护理（女性）'!$W$61</f>
        <v>76.599999999999994</v>
      </c>
      <c r="E111" s="24">
        <v>56.5</v>
      </c>
      <c r="F111" s="36">
        <v>66.55</v>
      </c>
    </row>
    <row r="112" spans="1:6" x14ac:dyDescent="0.15">
      <c r="A112" s="5" t="s">
        <v>15</v>
      </c>
      <c r="B112" s="5" t="s">
        <v>230</v>
      </c>
      <c r="C112" s="6">
        <v>202301010947</v>
      </c>
      <c r="D112" s="23">
        <f>'[2]护理（女性）'!$W$269</f>
        <v>75</v>
      </c>
      <c r="E112" s="24">
        <v>58</v>
      </c>
      <c r="F112" s="36">
        <v>66.5</v>
      </c>
    </row>
    <row r="113" spans="1:6" x14ac:dyDescent="0.15">
      <c r="A113" s="5" t="s">
        <v>15</v>
      </c>
      <c r="B113" s="5" t="s">
        <v>231</v>
      </c>
      <c r="C113" s="6">
        <v>202301010472</v>
      </c>
      <c r="D113" s="23">
        <f>'[2]护理（女性）'!$W$29</f>
        <v>75.2</v>
      </c>
      <c r="E113" s="24">
        <v>57.75</v>
      </c>
      <c r="F113" s="36">
        <v>66.48</v>
      </c>
    </row>
    <row r="114" spans="1:6" x14ac:dyDescent="0.15">
      <c r="A114" s="5" t="s">
        <v>15</v>
      </c>
      <c r="B114" s="5" t="s">
        <v>232</v>
      </c>
      <c r="C114" s="6">
        <v>202301011117</v>
      </c>
      <c r="D114" s="23">
        <f>'[1]护理（女性）'!$W$573</f>
        <v>74.2</v>
      </c>
      <c r="E114" s="24">
        <v>58.5</v>
      </c>
      <c r="F114" s="36">
        <v>66.349999999999994</v>
      </c>
    </row>
    <row r="115" spans="1:6" x14ac:dyDescent="0.15">
      <c r="A115" s="5" t="s">
        <v>15</v>
      </c>
      <c r="B115" s="5" t="s">
        <v>233</v>
      </c>
      <c r="C115" s="6">
        <v>202301012246</v>
      </c>
      <c r="D115" s="23">
        <f>'[1]护理（女性）'!$W$525</f>
        <v>75.400000000000006</v>
      </c>
      <c r="E115" s="24">
        <v>57.25</v>
      </c>
      <c r="F115" s="36">
        <v>66.33</v>
      </c>
    </row>
    <row r="116" spans="1:6" x14ac:dyDescent="0.15">
      <c r="A116" s="5" t="s">
        <v>15</v>
      </c>
      <c r="B116" s="5" t="s">
        <v>234</v>
      </c>
      <c r="C116" s="6">
        <v>202301012068</v>
      </c>
      <c r="D116" s="23">
        <f>'[1]护理（女性）'!$W$517</f>
        <v>75</v>
      </c>
      <c r="E116" s="24">
        <v>57.5</v>
      </c>
      <c r="F116" s="36">
        <v>66.25</v>
      </c>
    </row>
    <row r="117" spans="1:6" x14ac:dyDescent="0.15">
      <c r="A117" s="5" t="s">
        <v>15</v>
      </c>
      <c r="B117" s="5" t="s">
        <v>235</v>
      </c>
      <c r="C117" s="6" t="s">
        <v>14</v>
      </c>
      <c r="D117" s="23">
        <f>'[1]护理（女性）'!$W$189</f>
        <v>72</v>
      </c>
      <c r="E117" s="24">
        <v>60.5</v>
      </c>
      <c r="F117" s="36">
        <v>66.25</v>
      </c>
    </row>
    <row r="118" spans="1:6" x14ac:dyDescent="0.15">
      <c r="A118" s="5" t="s">
        <v>15</v>
      </c>
      <c r="B118" s="5" t="s">
        <v>236</v>
      </c>
      <c r="C118" s="6">
        <v>202301010377</v>
      </c>
      <c r="D118" s="23">
        <f>'[2]护理（女性）'!$W$197</f>
        <v>75.599999999999994</v>
      </c>
      <c r="E118" s="24">
        <v>56.75</v>
      </c>
      <c r="F118" s="36">
        <v>66.180000000000007</v>
      </c>
    </row>
    <row r="119" spans="1:6" x14ac:dyDescent="0.15">
      <c r="A119" s="5" t="s">
        <v>15</v>
      </c>
      <c r="B119" s="5" t="s">
        <v>237</v>
      </c>
      <c r="C119" s="6">
        <v>202301011848</v>
      </c>
      <c r="D119" s="23">
        <f>'[1]护理（女性）'!$W$493</f>
        <v>77</v>
      </c>
      <c r="E119" s="24">
        <v>55.25</v>
      </c>
      <c r="F119" s="36">
        <v>66.13</v>
      </c>
    </row>
    <row r="120" spans="1:6" x14ac:dyDescent="0.15">
      <c r="A120" s="5" t="s">
        <v>15</v>
      </c>
      <c r="B120" s="5" t="s">
        <v>238</v>
      </c>
      <c r="C120" s="6">
        <v>202301011563</v>
      </c>
      <c r="D120" s="23">
        <f>'[1]护理（女性）'!$W$293</f>
        <v>75.2</v>
      </c>
      <c r="E120" s="24">
        <v>57</v>
      </c>
      <c r="F120" s="36">
        <v>66.099999999999994</v>
      </c>
    </row>
    <row r="121" spans="1:6" x14ac:dyDescent="0.15">
      <c r="A121" s="5" t="s">
        <v>15</v>
      </c>
      <c r="B121" s="5" t="s">
        <v>239</v>
      </c>
      <c r="C121" s="6">
        <v>202301010210</v>
      </c>
      <c r="D121" s="23">
        <f>'[3]护理（女性）'!$W$525</f>
        <v>73.599999999999994</v>
      </c>
      <c r="E121" s="24">
        <v>58.5</v>
      </c>
      <c r="F121" s="36">
        <v>66.05</v>
      </c>
    </row>
    <row r="122" spans="1:6" x14ac:dyDescent="0.15">
      <c r="A122" s="5" t="s">
        <v>15</v>
      </c>
      <c r="B122" s="5" t="s">
        <v>240</v>
      </c>
      <c r="C122" s="6">
        <v>202301012208</v>
      </c>
      <c r="D122" s="23">
        <f>'[1]护理（女性）'!$W$381</f>
        <v>76.599999999999994</v>
      </c>
      <c r="E122" s="24">
        <v>55.5</v>
      </c>
      <c r="F122" s="36">
        <v>66.05</v>
      </c>
    </row>
    <row r="123" spans="1:6" x14ac:dyDescent="0.15">
      <c r="A123" s="5" t="s">
        <v>15</v>
      </c>
      <c r="B123" s="5" t="s">
        <v>241</v>
      </c>
      <c r="C123" s="6">
        <v>202301010250</v>
      </c>
      <c r="D123" s="23">
        <f>'[4]护理（女性）'!$W$677</f>
        <v>77.400000000000006</v>
      </c>
      <c r="E123" s="24">
        <v>54.5</v>
      </c>
      <c r="F123" s="36">
        <v>65.95</v>
      </c>
    </row>
    <row r="124" spans="1:6" x14ac:dyDescent="0.15">
      <c r="A124" s="5" t="s">
        <v>15</v>
      </c>
      <c r="B124" s="5" t="s">
        <v>242</v>
      </c>
      <c r="C124" s="7" t="s">
        <v>16</v>
      </c>
      <c r="D124" s="23">
        <f>'[1]护理（女性）'!$W$85</f>
        <v>76.400000000000006</v>
      </c>
      <c r="E124" s="24">
        <v>55.5</v>
      </c>
      <c r="F124" s="36">
        <v>65.95</v>
      </c>
    </row>
    <row r="125" spans="1:6" x14ac:dyDescent="0.15">
      <c r="A125" s="5" t="s">
        <v>15</v>
      </c>
      <c r="B125" s="5" t="s">
        <v>243</v>
      </c>
      <c r="C125" s="6">
        <v>202301011206</v>
      </c>
      <c r="D125" s="23">
        <f>'[1]护理（女性）'!$W$285</f>
        <v>75.599999999999994</v>
      </c>
      <c r="E125" s="24">
        <v>56.25</v>
      </c>
      <c r="F125" s="36">
        <v>65.930000000000007</v>
      </c>
    </row>
    <row r="126" spans="1:6" x14ac:dyDescent="0.15">
      <c r="A126" s="5" t="s">
        <v>15</v>
      </c>
      <c r="B126" s="5" t="s">
        <v>244</v>
      </c>
      <c r="C126" s="6">
        <v>202301011027</v>
      </c>
      <c r="D126" s="23">
        <f>'[4]护理（女性）'!$W$669</f>
        <v>76.400000000000006</v>
      </c>
      <c r="E126" s="24">
        <v>55.25</v>
      </c>
      <c r="F126" s="36">
        <v>65.83</v>
      </c>
    </row>
    <row r="127" spans="1:6" x14ac:dyDescent="0.15">
      <c r="A127" s="5" t="s">
        <v>15</v>
      </c>
      <c r="B127" s="5" t="s">
        <v>245</v>
      </c>
      <c r="C127" s="6">
        <v>202301010274</v>
      </c>
      <c r="D127" s="23">
        <f>'[2]护理（女性）'!$W$437</f>
        <v>75</v>
      </c>
      <c r="E127" s="24">
        <v>56.5</v>
      </c>
      <c r="F127" s="36">
        <v>65.75</v>
      </c>
    </row>
    <row r="128" spans="1:6" x14ac:dyDescent="0.15">
      <c r="A128" s="5" t="s">
        <v>15</v>
      </c>
      <c r="B128" s="5" t="s">
        <v>246</v>
      </c>
      <c r="C128" s="6">
        <v>202301011142</v>
      </c>
      <c r="D128" s="23">
        <f>'[1]护理（女性）'!$W$237</f>
        <v>76.2</v>
      </c>
      <c r="E128" s="24">
        <v>55.25</v>
      </c>
      <c r="F128" s="36">
        <v>65.73</v>
      </c>
    </row>
    <row r="129" spans="1:6" x14ac:dyDescent="0.15">
      <c r="A129" s="5" t="s">
        <v>15</v>
      </c>
      <c r="B129" s="5" t="s">
        <v>247</v>
      </c>
      <c r="C129" s="7" t="s">
        <v>17</v>
      </c>
      <c r="D129" s="23">
        <f>'[1]护理（女性）'!$W$165</f>
        <v>74.599999999999994</v>
      </c>
      <c r="E129" s="24">
        <v>56.75</v>
      </c>
      <c r="F129" s="36">
        <v>65.680000000000007</v>
      </c>
    </row>
    <row r="130" spans="1:6" x14ac:dyDescent="0.15">
      <c r="A130" s="5" t="s">
        <v>15</v>
      </c>
      <c r="B130" s="5" t="s">
        <v>248</v>
      </c>
      <c r="C130" s="6">
        <v>202301010130</v>
      </c>
      <c r="D130" s="23">
        <f>'[3]护理（女性）'!$W$533</f>
        <v>75.2</v>
      </c>
      <c r="E130" s="24">
        <v>56</v>
      </c>
      <c r="F130" s="36">
        <v>65.599999999999994</v>
      </c>
    </row>
    <row r="131" spans="1:6" x14ac:dyDescent="0.15">
      <c r="A131" s="5" t="s">
        <v>15</v>
      </c>
      <c r="B131" s="5" t="s">
        <v>249</v>
      </c>
      <c r="C131" s="6">
        <v>202301010357</v>
      </c>
      <c r="D131" s="23">
        <f>'[3]护理（女性）'!$W$621</f>
        <v>75.400000000000006</v>
      </c>
      <c r="E131" s="24">
        <v>55.75</v>
      </c>
      <c r="F131" s="36">
        <v>65.58</v>
      </c>
    </row>
    <row r="132" spans="1:6" x14ac:dyDescent="0.15">
      <c r="A132" s="5" t="s">
        <v>15</v>
      </c>
      <c r="B132" s="5" t="s">
        <v>250</v>
      </c>
      <c r="C132" s="6">
        <v>202301012308</v>
      </c>
      <c r="D132" s="23">
        <f>'[1]护理（女性）'!$W$301</f>
        <v>73.599999999999994</v>
      </c>
      <c r="E132" s="24">
        <v>57.5</v>
      </c>
      <c r="F132" s="36">
        <v>65.55</v>
      </c>
    </row>
    <row r="133" spans="1:6" x14ac:dyDescent="0.15">
      <c r="A133" s="5" t="s">
        <v>15</v>
      </c>
      <c r="B133" s="5" t="s">
        <v>144</v>
      </c>
      <c r="C133" s="7" t="s">
        <v>18</v>
      </c>
      <c r="D133" s="23">
        <f>'[1]护理（女性）'!$W$181</f>
        <v>74</v>
      </c>
      <c r="E133" s="24">
        <v>57</v>
      </c>
      <c r="F133" s="36">
        <v>65.5</v>
      </c>
    </row>
    <row r="134" spans="1:6" x14ac:dyDescent="0.15">
      <c r="A134" s="5" t="s">
        <v>15</v>
      </c>
      <c r="B134" s="5" t="s">
        <v>251</v>
      </c>
      <c r="C134" s="6">
        <v>202301011152</v>
      </c>
      <c r="D134" s="23">
        <f>'[1]护理（女性）'!$W$677</f>
        <v>75.2</v>
      </c>
      <c r="E134" s="24">
        <v>55.75</v>
      </c>
      <c r="F134" s="36">
        <v>65.48</v>
      </c>
    </row>
    <row r="135" spans="1:6" x14ac:dyDescent="0.15">
      <c r="A135" s="5" t="s">
        <v>15</v>
      </c>
      <c r="B135" s="5" t="s">
        <v>252</v>
      </c>
      <c r="C135" s="6">
        <v>202301010135</v>
      </c>
      <c r="D135" s="23">
        <f>'[3]护理（女性）'!$W$637</f>
        <v>75.599999999999994</v>
      </c>
      <c r="E135" s="24">
        <v>55.25</v>
      </c>
      <c r="F135" s="36">
        <v>65.430000000000007</v>
      </c>
    </row>
    <row r="136" spans="1:6" x14ac:dyDescent="0.15">
      <c r="A136" s="5" t="s">
        <v>15</v>
      </c>
      <c r="B136" s="5" t="s">
        <v>253</v>
      </c>
      <c r="C136" s="6">
        <v>202301010626</v>
      </c>
      <c r="D136" s="23">
        <f>'[2]护理（女性）'!$W$189</f>
        <v>75</v>
      </c>
      <c r="E136" s="24">
        <v>55.75</v>
      </c>
      <c r="F136" s="36">
        <v>65.38</v>
      </c>
    </row>
    <row r="137" spans="1:6" x14ac:dyDescent="0.15">
      <c r="A137" s="5" t="s">
        <v>15</v>
      </c>
      <c r="B137" s="5" t="s">
        <v>254</v>
      </c>
      <c r="C137" s="6">
        <v>202301011967</v>
      </c>
      <c r="D137" s="23">
        <f>'[1]护理（女性）'!$W$485</f>
        <v>74.8</v>
      </c>
      <c r="E137" s="24">
        <v>55.75</v>
      </c>
      <c r="F137" s="36">
        <v>65.28</v>
      </c>
    </row>
    <row r="138" spans="1:6" x14ac:dyDescent="0.15">
      <c r="A138" s="5" t="s">
        <v>15</v>
      </c>
      <c r="B138" s="5" t="s">
        <v>255</v>
      </c>
      <c r="C138" s="6">
        <v>202301011105</v>
      </c>
      <c r="D138" s="23">
        <f>'[1]护理（女性）'!$W$557</f>
        <v>75</v>
      </c>
      <c r="E138" s="24">
        <v>55.5</v>
      </c>
      <c r="F138" s="36">
        <v>65.25</v>
      </c>
    </row>
    <row r="139" spans="1:6" x14ac:dyDescent="0.15">
      <c r="A139" s="5" t="s">
        <v>15</v>
      </c>
      <c r="B139" s="5" t="s">
        <v>256</v>
      </c>
      <c r="C139" s="6">
        <v>202301010555</v>
      </c>
      <c r="D139" s="23">
        <f>'[4]护理（女性）'!$W$709</f>
        <v>75.400000000000006</v>
      </c>
      <c r="E139" s="24">
        <v>55</v>
      </c>
      <c r="F139" s="36">
        <v>65.2</v>
      </c>
    </row>
    <row r="140" spans="1:6" x14ac:dyDescent="0.15">
      <c r="A140" s="5" t="s">
        <v>15</v>
      </c>
      <c r="B140" s="5" t="s">
        <v>257</v>
      </c>
      <c r="C140" s="6">
        <v>202301011171</v>
      </c>
      <c r="D140" s="23">
        <f>'[1]护理（女性）'!$W$645</f>
        <v>75.8</v>
      </c>
      <c r="E140" s="24">
        <v>54.5</v>
      </c>
      <c r="F140" s="36">
        <v>65.150000000000006</v>
      </c>
    </row>
    <row r="141" spans="1:6" x14ac:dyDescent="0.15">
      <c r="A141" s="5" t="s">
        <v>15</v>
      </c>
      <c r="B141" s="5" t="s">
        <v>258</v>
      </c>
      <c r="C141" s="6">
        <v>202301011337</v>
      </c>
      <c r="D141" s="23">
        <f>'[1]护理（女性）'!$W$309</f>
        <v>75.400000000000006</v>
      </c>
      <c r="E141" s="24">
        <v>54.75</v>
      </c>
      <c r="F141" s="36">
        <v>65.08</v>
      </c>
    </row>
    <row r="142" spans="1:6" x14ac:dyDescent="0.15">
      <c r="A142" s="5" t="s">
        <v>15</v>
      </c>
      <c r="B142" s="5" t="s">
        <v>259</v>
      </c>
      <c r="C142" s="6">
        <v>202301011375</v>
      </c>
      <c r="D142" s="23">
        <f>'[1]护理（女性）'!$W$421</f>
        <v>74.400000000000006</v>
      </c>
      <c r="E142" s="24">
        <v>55.75</v>
      </c>
      <c r="F142" s="36">
        <v>65.08</v>
      </c>
    </row>
    <row r="143" spans="1:6" x14ac:dyDescent="0.15">
      <c r="A143" s="5" t="s">
        <v>15</v>
      </c>
      <c r="B143" s="5" t="s">
        <v>260</v>
      </c>
      <c r="C143" s="6">
        <v>202301012053</v>
      </c>
      <c r="D143" s="23">
        <f>'[1]护理（女性）'!$W$405</f>
        <v>73.8</v>
      </c>
      <c r="E143" s="24">
        <v>56.25</v>
      </c>
      <c r="F143" s="36">
        <v>65.03</v>
      </c>
    </row>
    <row r="144" spans="1:6" x14ac:dyDescent="0.15">
      <c r="A144" s="5" t="s">
        <v>15</v>
      </c>
      <c r="B144" s="5" t="s">
        <v>261</v>
      </c>
      <c r="C144" s="6">
        <v>202301010931</v>
      </c>
      <c r="D144" s="23">
        <f>'[2]护理（女性）'!$W$381</f>
        <v>75.2</v>
      </c>
      <c r="E144" s="24">
        <v>54.75</v>
      </c>
      <c r="F144" s="36">
        <v>64.98</v>
      </c>
    </row>
    <row r="145" spans="1:6" x14ac:dyDescent="0.15">
      <c r="A145" s="5" t="s">
        <v>15</v>
      </c>
      <c r="B145" s="5" t="s">
        <v>262</v>
      </c>
      <c r="C145" s="6">
        <v>202301010436</v>
      </c>
      <c r="D145" s="23">
        <f>'[3]护理（女性）'!$W$517</f>
        <v>73.2</v>
      </c>
      <c r="E145" s="24">
        <v>56.5</v>
      </c>
      <c r="F145" s="36">
        <v>64.849999999999994</v>
      </c>
    </row>
    <row r="146" spans="1:6" x14ac:dyDescent="0.15">
      <c r="A146" s="5" t="s">
        <v>15</v>
      </c>
      <c r="B146" s="5" t="s">
        <v>263</v>
      </c>
      <c r="C146" s="6">
        <v>202301012063</v>
      </c>
      <c r="D146" s="23">
        <f>'[1]护理（女性）'!$W$453</f>
        <v>73</v>
      </c>
      <c r="E146" s="24">
        <v>56.5</v>
      </c>
      <c r="F146" s="36">
        <v>64.75</v>
      </c>
    </row>
    <row r="147" spans="1:6" x14ac:dyDescent="0.15">
      <c r="A147" s="5" t="s">
        <v>15</v>
      </c>
      <c r="B147" s="5" t="s">
        <v>264</v>
      </c>
      <c r="C147" s="6">
        <v>202301010775</v>
      </c>
      <c r="D147" s="23">
        <f>'[2]护理（女性）'!$W$397</f>
        <v>74.599999999999994</v>
      </c>
      <c r="E147" s="24">
        <v>54.75</v>
      </c>
      <c r="F147" s="36">
        <v>64.680000000000007</v>
      </c>
    </row>
    <row r="148" spans="1:6" x14ac:dyDescent="0.15">
      <c r="A148" s="5" t="s">
        <v>15</v>
      </c>
      <c r="B148" s="5" t="s">
        <v>265</v>
      </c>
      <c r="C148" s="7" t="s">
        <v>20</v>
      </c>
      <c r="D148" s="23">
        <f>'[1]护理（女性）'!$W$45</f>
        <v>74.8</v>
      </c>
      <c r="E148" s="24">
        <v>54.5</v>
      </c>
      <c r="F148" s="36">
        <v>64.650000000000006</v>
      </c>
    </row>
    <row r="149" spans="1:6" x14ac:dyDescent="0.15">
      <c r="A149" s="5" t="s">
        <v>15</v>
      </c>
      <c r="B149" s="5" t="s">
        <v>266</v>
      </c>
      <c r="C149" s="6">
        <v>202301010502</v>
      </c>
      <c r="D149" s="23">
        <f>'[2]护理（女性）'!$W$181</f>
        <v>74</v>
      </c>
      <c r="E149" s="24">
        <v>55.25</v>
      </c>
      <c r="F149" s="36">
        <v>64.63</v>
      </c>
    </row>
    <row r="150" spans="1:6" x14ac:dyDescent="0.15">
      <c r="A150" s="5" t="s">
        <v>15</v>
      </c>
      <c r="B150" s="5" t="s">
        <v>267</v>
      </c>
      <c r="C150" s="6">
        <v>202301011131</v>
      </c>
      <c r="D150" s="23">
        <f>'[1]护理（女性）'!$W$437</f>
        <v>73.8</v>
      </c>
      <c r="E150" s="24">
        <v>55.25</v>
      </c>
      <c r="F150" s="36">
        <v>64.53</v>
      </c>
    </row>
    <row r="151" spans="1:6" x14ac:dyDescent="0.15">
      <c r="A151" s="5" t="s">
        <v>15</v>
      </c>
      <c r="B151" s="5" t="s">
        <v>268</v>
      </c>
      <c r="C151" s="6">
        <v>202301010762</v>
      </c>
      <c r="D151" s="23">
        <f>'[2]护理（女性）'!$W$93</f>
        <v>74.2</v>
      </c>
      <c r="E151" s="24">
        <v>54.75</v>
      </c>
      <c r="F151" s="36">
        <v>64.48</v>
      </c>
    </row>
    <row r="152" spans="1:6" x14ac:dyDescent="0.15">
      <c r="A152" s="5" t="s">
        <v>15</v>
      </c>
      <c r="B152" s="5" t="s">
        <v>269</v>
      </c>
      <c r="C152" s="7" t="s">
        <v>21</v>
      </c>
      <c r="D152" s="23">
        <f>'[1]护理（女性）'!$W$109</f>
        <v>73.599999999999994</v>
      </c>
      <c r="E152" s="24">
        <v>55.25</v>
      </c>
      <c r="F152" s="36">
        <v>64.430000000000007</v>
      </c>
    </row>
    <row r="153" spans="1:6" x14ac:dyDescent="0.15">
      <c r="A153" s="5" t="s">
        <v>15</v>
      </c>
      <c r="B153" s="5" t="s">
        <v>270</v>
      </c>
      <c r="C153" s="6">
        <v>202301011818</v>
      </c>
      <c r="D153" s="23">
        <f>'[1]护理（女性）'!$W$709</f>
        <v>74.2</v>
      </c>
      <c r="E153" s="24">
        <v>54.5</v>
      </c>
      <c r="F153" s="36">
        <v>64.349999999999994</v>
      </c>
    </row>
    <row r="154" spans="1:6" x14ac:dyDescent="0.15">
      <c r="A154" s="5" t="s">
        <v>15</v>
      </c>
      <c r="B154" s="5" t="s">
        <v>271</v>
      </c>
      <c r="C154" s="6">
        <v>202301011948</v>
      </c>
      <c r="D154" s="23">
        <f>'[1]护理（女性）'!$W$445</f>
        <v>73.400000000000006</v>
      </c>
      <c r="E154" s="24">
        <v>55</v>
      </c>
      <c r="F154" s="36">
        <v>64.2</v>
      </c>
    </row>
    <row r="155" spans="1:6" x14ac:dyDescent="0.15">
      <c r="A155" s="5" t="s">
        <v>15</v>
      </c>
      <c r="B155" s="5" t="s">
        <v>272</v>
      </c>
      <c r="C155" s="6">
        <v>202301011179</v>
      </c>
      <c r="D155" s="23">
        <f>'[1]护理（女性）'!$W$389</f>
        <v>72.2</v>
      </c>
      <c r="E155" s="24">
        <v>55.75</v>
      </c>
      <c r="F155" s="36">
        <v>63.98</v>
      </c>
    </row>
    <row r="156" spans="1:6" x14ac:dyDescent="0.15">
      <c r="A156" s="5" t="s">
        <v>15</v>
      </c>
      <c r="B156" s="5" t="s">
        <v>273</v>
      </c>
      <c r="C156" s="6">
        <v>202301011170</v>
      </c>
      <c r="D156" s="23">
        <f>'[1]护理（女性）'!$W$413</f>
        <v>73.400000000000006</v>
      </c>
      <c r="E156" s="24">
        <v>54.5</v>
      </c>
      <c r="F156" s="36">
        <v>63.95</v>
      </c>
    </row>
    <row r="157" spans="1:6" x14ac:dyDescent="0.15">
      <c r="A157" s="5" t="s">
        <v>15</v>
      </c>
      <c r="B157" s="5" t="s">
        <v>274</v>
      </c>
      <c r="C157" s="6">
        <v>202301011222</v>
      </c>
      <c r="D157" s="23">
        <f>'[1]护理（女性）'!$W$269</f>
        <v>72</v>
      </c>
      <c r="E157" s="24">
        <v>55.5</v>
      </c>
      <c r="F157" s="36">
        <v>63.75</v>
      </c>
    </row>
    <row r="158" spans="1:6" x14ac:dyDescent="0.15">
      <c r="A158" s="5" t="s">
        <v>15</v>
      </c>
      <c r="B158" s="5" t="s">
        <v>275</v>
      </c>
      <c r="C158" s="7" t="s">
        <v>22</v>
      </c>
      <c r="D158" s="23">
        <f>'[1]护理（女性）'!$W$149</f>
        <v>72.599999999999994</v>
      </c>
      <c r="E158" s="24">
        <v>54.75</v>
      </c>
      <c r="F158" s="36">
        <v>63.68</v>
      </c>
    </row>
    <row r="159" spans="1:6" x14ac:dyDescent="0.15">
      <c r="A159" s="5" t="s">
        <v>15</v>
      </c>
      <c r="B159" s="5" t="s">
        <v>276</v>
      </c>
      <c r="C159" s="6">
        <v>202301011212</v>
      </c>
      <c r="D159" s="23">
        <f>'[1]护理（女性）'!$W$349</f>
        <v>72.8</v>
      </c>
      <c r="E159" s="24">
        <v>54.5</v>
      </c>
      <c r="F159" s="36">
        <v>63.65</v>
      </c>
    </row>
    <row r="160" spans="1:6" x14ac:dyDescent="0.15">
      <c r="A160" s="5" t="s">
        <v>15</v>
      </c>
      <c r="B160" s="5" t="s">
        <v>277</v>
      </c>
      <c r="C160" s="6">
        <v>202301012467</v>
      </c>
      <c r="D160" s="23">
        <f>'[1]护理（女性）'!$W$669</f>
        <v>72.8</v>
      </c>
      <c r="E160" s="24">
        <v>54.5</v>
      </c>
      <c r="F160" s="36">
        <v>63.65</v>
      </c>
    </row>
    <row r="161" spans="1:6" x14ac:dyDescent="0.15">
      <c r="A161" s="5" t="s">
        <v>15</v>
      </c>
      <c r="B161" s="5" t="s">
        <v>278</v>
      </c>
      <c r="C161" s="7" t="s">
        <v>23</v>
      </c>
      <c r="D161" s="23">
        <f>'[1]护理（女性）'!$W$157</f>
        <v>71.2</v>
      </c>
      <c r="E161" s="24">
        <v>56</v>
      </c>
      <c r="F161" s="36">
        <v>63.6</v>
      </c>
    </row>
    <row r="162" spans="1:6" x14ac:dyDescent="0.15">
      <c r="A162" s="5" t="s">
        <v>15</v>
      </c>
      <c r="B162" s="5" t="s">
        <v>279</v>
      </c>
      <c r="C162" s="7" t="s">
        <v>24</v>
      </c>
      <c r="D162" s="23">
        <f>'[1]护理（女性）'!$W$141</f>
        <v>70.8</v>
      </c>
      <c r="E162" s="24">
        <v>55.25</v>
      </c>
      <c r="F162" s="36">
        <v>63.03</v>
      </c>
    </row>
    <row r="163" spans="1:6" x14ac:dyDescent="0.15">
      <c r="A163" s="5" t="s">
        <v>15</v>
      </c>
      <c r="B163" s="5" t="s">
        <v>211</v>
      </c>
      <c r="C163" s="7" t="s">
        <v>19</v>
      </c>
      <c r="D163" s="23">
        <f>'[1]护理（女性）'!$W$101</f>
        <v>69.8</v>
      </c>
      <c r="E163" s="24">
        <v>60.75</v>
      </c>
      <c r="F163" s="25" t="s">
        <v>295</v>
      </c>
    </row>
    <row r="164" spans="1:6" x14ac:dyDescent="0.15">
      <c r="A164" s="5" t="s">
        <v>15</v>
      </c>
      <c r="B164" s="5" t="s">
        <v>280</v>
      </c>
      <c r="C164" s="6">
        <v>202301011029</v>
      </c>
      <c r="D164" s="23">
        <f>'[2]护理（女性）'!$W$37</f>
        <v>10.8</v>
      </c>
      <c r="E164" s="24">
        <v>55.25</v>
      </c>
      <c r="F164" s="25" t="s">
        <v>295</v>
      </c>
    </row>
    <row r="165" spans="1:6" x14ac:dyDescent="0.15">
      <c r="A165" s="5" t="s">
        <v>15</v>
      </c>
      <c r="B165" s="5" t="s">
        <v>281</v>
      </c>
      <c r="C165" s="6">
        <v>202301011628</v>
      </c>
      <c r="D165" s="43" t="s">
        <v>360</v>
      </c>
      <c r="E165" s="24">
        <v>61.25</v>
      </c>
      <c r="F165" s="25" t="s">
        <v>295</v>
      </c>
    </row>
    <row r="166" spans="1:6" x14ac:dyDescent="0.15">
      <c r="A166" s="5" t="s">
        <v>15</v>
      </c>
      <c r="B166" s="5" t="s">
        <v>282</v>
      </c>
      <c r="C166" s="6">
        <v>202301012538</v>
      </c>
      <c r="D166" s="43" t="s">
        <v>360</v>
      </c>
      <c r="E166" s="24">
        <v>60.75</v>
      </c>
      <c r="F166" s="25" t="s">
        <v>295</v>
      </c>
    </row>
    <row r="167" spans="1:6" x14ac:dyDescent="0.15">
      <c r="A167" s="5" t="s">
        <v>15</v>
      </c>
      <c r="B167" s="5" t="s">
        <v>283</v>
      </c>
      <c r="C167" s="6">
        <v>202301010406</v>
      </c>
      <c r="D167" s="43" t="s">
        <v>360</v>
      </c>
      <c r="E167" s="24">
        <v>59.25</v>
      </c>
      <c r="F167" s="25" t="s">
        <v>295</v>
      </c>
    </row>
    <row r="168" spans="1:6" x14ac:dyDescent="0.15">
      <c r="A168" s="5" t="s">
        <v>15</v>
      </c>
      <c r="B168" s="5" t="s">
        <v>284</v>
      </c>
      <c r="C168" s="6" t="s">
        <v>25</v>
      </c>
      <c r="D168" s="43" t="s">
        <v>360</v>
      </c>
      <c r="E168" s="24">
        <v>57.5</v>
      </c>
      <c r="F168" s="25" t="s">
        <v>295</v>
      </c>
    </row>
    <row r="169" spans="1:6" x14ac:dyDescent="0.15">
      <c r="A169" s="5" t="s">
        <v>15</v>
      </c>
      <c r="B169" s="5" t="s">
        <v>285</v>
      </c>
      <c r="C169" s="6">
        <v>202301010426</v>
      </c>
      <c r="D169" s="43" t="s">
        <v>360</v>
      </c>
      <c r="E169" s="24">
        <v>55.25</v>
      </c>
      <c r="F169" s="25" t="s">
        <v>295</v>
      </c>
    </row>
    <row r="170" spans="1:6" x14ac:dyDescent="0.15">
      <c r="A170" s="5" t="s">
        <v>15</v>
      </c>
      <c r="B170" s="5" t="s">
        <v>286</v>
      </c>
      <c r="C170" s="6" t="s">
        <v>26</v>
      </c>
      <c r="D170" s="43" t="s">
        <v>360</v>
      </c>
      <c r="E170" s="24">
        <v>55.25</v>
      </c>
      <c r="F170" s="25" t="s">
        <v>295</v>
      </c>
    </row>
    <row r="171" spans="1:6" x14ac:dyDescent="0.15">
      <c r="A171" s="5" t="s">
        <v>15</v>
      </c>
      <c r="B171" s="5" t="s">
        <v>287</v>
      </c>
      <c r="C171" s="6">
        <v>202301012266</v>
      </c>
      <c r="D171" s="43" t="s">
        <v>360</v>
      </c>
      <c r="E171" s="24">
        <v>55</v>
      </c>
      <c r="F171" s="25" t="s">
        <v>295</v>
      </c>
    </row>
    <row r="172" spans="1:6" x14ac:dyDescent="0.15">
      <c r="A172" s="5" t="s">
        <v>15</v>
      </c>
      <c r="B172" s="5" t="s">
        <v>288</v>
      </c>
      <c r="C172" s="6">
        <v>202301010850</v>
      </c>
      <c r="D172" s="43" t="s">
        <v>360</v>
      </c>
      <c r="E172" s="24">
        <v>54.75</v>
      </c>
      <c r="F172" s="25" t="s">
        <v>295</v>
      </c>
    </row>
    <row r="173" spans="1:6" x14ac:dyDescent="0.15">
      <c r="A173" s="5" t="s">
        <v>15</v>
      </c>
      <c r="B173" s="5" t="s">
        <v>289</v>
      </c>
      <c r="C173" s="6">
        <v>202301012280</v>
      </c>
      <c r="D173" s="43" t="s">
        <v>360</v>
      </c>
      <c r="E173" s="24">
        <v>54.75</v>
      </c>
      <c r="F173" s="25" t="s">
        <v>295</v>
      </c>
    </row>
    <row r="174" spans="1:6" x14ac:dyDescent="0.15">
      <c r="A174" s="5" t="s">
        <v>15</v>
      </c>
      <c r="B174" s="5" t="s">
        <v>290</v>
      </c>
      <c r="C174" s="6">
        <v>202301012414</v>
      </c>
      <c r="D174" s="43" t="s">
        <v>360</v>
      </c>
      <c r="E174" s="24">
        <v>54.75</v>
      </c>
      <c r="F174" s="25" t="s">
        <v>295</v>
      </c>
    </row>
    <row r="175" spans="1:6" x14ac:dyDescent="0.15">
      <c r="A175" s="5" t="s">
        <v>15</v>
      </c>
      <c r="B175" s="5" t="s">
        <v>291</v>
      </c>
      <c r="C175" s="6">
        <v>202301010542</v>
      </c>
      <c r="D175" s="43" t="s">
        <v>360</v>
      </c>
      <c r="E175" s="24">
        <v>54.5</v>
      </c>
      <c r="F175" s="25" t="s">
        <v>295</v>
      </c>
    </row>
    <row r="176" spans="1:6" x14ac:dyDescent="0.15">
      <c r="A176" s="5" t="s">
        <v>15</v>
      </c>
      <c r="B176" s="5" t="s">
        <v>292</v>
      </c>
      <c r="C176" s="6">
        <v>202301010938</v>
      </c>
      <c r="D176" s="43" t="s">
        <v>360</v>
      </c>
      <c r="E176" s="24">
        <v>54.5</v>
      </c>
      <c r="F176" s="25" t="s">
        <v>295</v>
      </c>
    </row>
    <row r="177" spans="1:6" x14ac:dyDescent="0.15">
      <c r="A177" s="5" t="s">
        <v>15</v>
      </c>
      <c r="B177" s="5" t="s">
        <v>293</v>
      </c>
      <c r="C177" s="6">
        <v>202301011132</v>
      </c>
      <c r="D177" s="43" t="s">
        <v>360</v>
      </c>
      <c r="E177" s="24">
        <v>54.5</v>
      </c>
      <c r="F177" s="25" t="s">
        <v>295</v>
      </c>
    </row>
    <row r="178" spans="1:6" x14ac:dyDescent="0.15">
      <c r="A178" s="5" t="s">
        <v>15</v>
      </c>
      <c r="B178" s="5" t="s">
        <v>294</v>
      </c>
      <c r="C178" s="6">
        <v>202301012428</v>
      </c>
      <c r="D178" s="43" t="s">
        <v>360</v>
      </c>
      <c r="E178" s="24">
        <v>54.5</v>
      </c>
      <c r="F178" s="25" t="s">
        <v>295</v>
      </c>
    </row>
  </sheetData>
  <sortState ref="A2:F178">
    <sortCondition descending="1" ref="F2:F178"/>
  </sortState>
  <phoneticPr fontId="5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115" zoomScaleNormal="115" workbookViewId="0">
      <selection activeCell="F21" sqref="F21"/>
    </sheetView>
  </sheetViews>
  <sheetFormatPr defaultColWidth="8.75" defaultRowHeight="12" x14ac:dyDescent="0.15"/>
  <cols>
    <col min="1" max="1" width="11.375" style="10" bestFit="1" customWidth="1"/>
    <col min="2" max="2" width="6.375" style="10" bestFit="1" customWidth="1"/>
    <col min="3" max="3" width="13.125" style="11" bestFit="1" customWidth="1"/>
    <col min="4" max="5" width="8.625" style="10" bestFit="1" customWidth="1"/>
    <col min="6" max="6" width="7.625" style="10" bestFit="1" customWidth="1"/>
    <col min="7" max="16384" width="8.75" style="10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8" t="s">
        <v>119</v>
      </c>
      <c r="F1" s="8" t="s">
        <v>120</v>
      </c>
    </row>
    <row r="2" spans="1:6" x14ac:dyDescent="0.15">
      <c r="A2" s="5" t="s">
        <v>27</v>
      </c>
      <c r="B2" s="5" t="s">
        <v>296</v>
      </c>
      <c r="C2" s="6">
        <v>202301023201</v>
      </c>
      <c r="D2" s="27">
        <f>'[5]护理（男性）'!$W$317</f>
        <v>83</v>
      </c>
      <c r="E2" s="28">
        <v>76.25</v>
      </c>
      <c r="F2" s="36">
        <v>79.63</v>
      </c>
    </row>
    <row r="3" spans="1:6" x14ac:dyDescent="0.15">
      <c r="A3" s="5" t="s">
        <v>27</v>
      </c>
      <c r="B3" s="5" t="s">
        <v>297</v>
      </c>
      <c r="C3" s="6">
        <v>202301023173</v>
      </c>
      <c r="D3" s="27">
        <f>'[5]护理（男性）'!$W$149</f>
        <v>81</v>
      </c>
      <c r="E3" s="28">
        <v>76.5</v>
      </c>
      <c r="F3" s="36">
        <v>78.75</v>
      </c>
    </row>
    <row r="4" spans="1:6" x14ac:dyDescent="0.15">
      <c r="A4" s="5" t="s">
        <v>27</v>
      </c>
      <c r="B4" s="5" t="s">
        <v>298</v>
      </c>
      <c r="C4" s="6">
        <v>202301023162</v>
      </c>
      <c r="D4" s="27">
        <f>'[5]护理（男性）'!$W$453</f>
        <v>79.400000000000006</v>
      </c>
      <c r="E4" s="28">
        <v>78</v>
      </c>
      <c r="F4" s="36">
        <v>78.7</v>
      </c>
    </row>
    <row r="5" spans="1:6" x14ac:dyDescent="0.15">
      <c r="A5" s="5" t="s">
        <v>27</v>
      </c>
      <c r="B5" s="5" t="s">
        <v>299</v>
      </c>
      <c r="C5" s="6">
        <v>202301023144</v>
      </c>
      <c r="D5" s="27">
        <f>'[5]护理（男性）'!$W$133</f>
        <v>80</v>
      </c>
      <c r="E5" s="28">
        <v>77</v>
      </c>
      <c r="F5" s="36">
        <v>78.5</v>
      </c>
    </row>
    <row r="6" spans="1:6" x14ac:dyDescent="0.15">
      <c r="A6" s="5" t="s">
        <v>27</v>
      </c>
      <c r="B6" s="5" t="s">
        <v>300</v>
      </c>
      <c r="C6" s="6">
        <v>202301022928</v>
      </c>
      <c r="D6" s="27">
        <f>'[5]护理（男性）'!$W$13</f>
        <v>77.599999999999994</v>
      </c>
      <c r="E6" s="28">
        <v>77.25</v>
      </c>
      <c r="F6" s="36">
        <v>77.430000000000007</v>
      </c>
    </row>
    <row r="7" spans="1:6" x14ac:dyDescent="0.15">
      <c r="A7" s="5" t="s">
        <v>27</v>
      </c>
      <c r="B7" s="5" t="s">
        <v>301</v>
      </c>
      <c r="C7" s="6">
        <v>202301023112</v>
      </c>
      <c r="D7" s="27">
        <f>'[5]护理（男性）'!$W$293</f>
        <v>75.8</v>
      </c>
      <c r="E7" s="28">
        <v>77.5</v>
      </c>
      <c r="F7" s="36">
        <v>76.650000000000006</v>
      </c>
    </row>
    <row r="8" spans="1:6" x14ac:dyDescent="0.15">
      <c r="A8" s="5" t="s">
        <v>27</v>
      </c>
      <c r="B8" s="5" t="s">
        <v>302</v>
      </c>
      <c r="C8" s="6">
        <v>202301023156</v>
      </c>
      <c r="D8" s="27">
        <f>'[5]护理（男性）'!$W$309</f>
        <v>74.8</v>
      </c>
      <c r="E8" s="28">
        <v>76.25</v>
      </c>
      <c r="F8" s="36">
        <v>75.53</v>
      </c>
    </row>
    <row r="9" spans="1:6" x14ac:dyDescent="0.15">
      <c r="A9" s="5" t="s">
        <v>27</v>
      </c>
      <c r="B9" s="5" t="s">
        <v>303</v>
      </c>
      <c r="C9" s="6">
        <v>202301023146</v>
      </c>
      <c r="D9" s="27">
        <f>'[5]护理（男性）'!$W$237</f>
        <v>74.2</v>
      </c>
      <c r="E9" s="28">
        <v>76</v>
      </c>
      <c r="F9" s="36">
        <v>75.099999999999994</v>
      </c>
    </row>
    <row r="10" spans="1:6" x14ac:dyDescent="0.15">
      <c r="A10" s="5" t="s">
        <v>27</v>
      </c>
      <c r="B10" s="5" t="s">
        <v>304</v>
      </c>
      <c r="C10" s="6">
        <v>202301023009</v>
      </c>
      <c r="D10" s="27">
        <f>'[5]护理（男性）'!$W$229</f>
        <v>72.2</v>
      </c>
      <c r="E10" s="28">
        <v>77.25</v>
      </c>
      <c r="F10" s="36">
        <v>74.73</v>
      </c>
    </row>
    <row r="11" spans="1:6" x14ac:dyDescent="0.15">
      <c r="A11" s="5" t="s">
        <v>27</v>
      </c>
      <c r="B11" s="5" t="s">
        <v>305</v>
      </c>
      <c r="C11" s="6">
        <v>202301023106</v>
      </c>
      <c r="D11" s="27">
        <f>'[5]护理（男性）'!$W$165</f>
        <v>74.2</v>
      </c>
      <c r="E11" s="28">
        <v>75</v>
      </c>
      <c r="F11" s="36">
        <v>74.599999999999994</v>
      </c>
    </row>
    <row r="12" spans="1:6" x14ac:dyDescent="0.15">
      <c r="A12" s="5" t="s">
        <v>27</v>
      </c>
      <c r="B12" s="5" t="s">
        <v>306</v>
      </c>
      <c r="C12" s="6">
        <v>202301023147</v>
      </c>
      <c r="D12" s="27">
        <f>'[5]护理（男性）'!$W$213</f>
        <v>72.8</v>
      </c>
      <c r="E12" s="28">
        <v>75.5</v>
      </c>
      <c r="F12" s="36">
        <v>74.150000000000006</v>
      </c>
    </row>
    <row r="13" spans="1:6" x14ac:dyDescent="0.15">
      <c r="A13" s="5" t="s">
        <v>27</v>
      </c>
      <c r="B13" s="5" t="s">
        <v>307</v>
      </c>
      <c r="C13" s="6">
        <v>202301023064</v>
      </c>
      <c r="D13" s="27">
        <f>'[5]护理（男性）'!$W$53</f>
        <v>72.8</v>
      </c>
      <c r="E13" s="28">
        <v>75</v>
      </c>
      <c r="F13" s="36">
        <v>73.900000000000006</v>
      </c>
    </row>
    <row r="14" spans="1:6" x14ac:dyDescent="0.15">
      <c r="A14" s="5" t="s">
        <v>27</v>
      </c>
      <c r="B14" s="5" t="s">
        <v>308</v>
      </c>
      <c r="C14" s="6">
        <v>202301022902</v>
      </c>
      <c r="D14" s="27">
        <f>'[5]护理（男性）'!$W$461</f>
        <v>74.400000000000006</v>
      </c>
      <c r="E14" s="28">
        <v>72.25</v>
      </c>
      <c r="F14" s="36">
        <v>73.33</v>
      </c>
    </row>
    <row r="15" spans="1:6" x14ac:dyDescent="0.15">
      <c r="A15" s="5" t="s">
        <v>27</v>
      </c>
      <c r="B15" s="5" t="s">
        <v>309</v>
      </c>
      <c r="C15" s="6">
        <v>202301023067</v>
      </c>
      <c r="D15" s="27">
        <f>'[5]护理（男性）'!$W$173</f>
        <v>70.400000000000006</v>
      </c>
      <c r="E15" s="28">
        <v>75.5</v>
      </c>
      <c r="F15" s="36">
        <v>72.95</v>
      </c>
    </row>
    <row r="16" spans="1:6" x14ac:dyDescent="0.15">
      <c r="A16" s="5" t="s">
        <v>27</v>
      </c>
      <c r="B16" s="5" t="s">
        <v>310</v>
      </c>
      <c r="C16" s="6">
        <v>202301023034</v>
      </c>
      <c r="D16" s="27">
        <f>'[5]护理（男性）'!$W$389</f>
        <v>71.599999999999994</v>
      </c>
      <c r="E16" s="28">
        <v>72.75</v>
      </c>
      <c r="F16" s="36">
        <v>72.180000000000007</v>
      </c>
    </row>
    <row r="17" spans="1:6" x14ac:dyDescent="0.15">
      <c r="A17" s="5" t="s">
        <v>27</v>
      </c>
      <c r="B17" s="5" t="s">
        <v>311</v>
      </c>
      <c r="C17" s="6">
        <v>202301023033</v>
      </c>
      <c r="D17" s="27">
        <f>'[5]护理（男性）'!$W$301</f>
        <v>84.8</v>
      </c>
      <c r="E17" s="28">
        <v>58.75</v>
      </c>
      <c r="F17" s="36">
        <v>71.78</v>
      </c>
    </row>
    <row r="18" spans="1:6" x14ac:dyDescent="0.15">
      <c r="A18" s="5" t="s">
        <v>27</v>
      </c>
      <c r="B18" s="5" t="s">
        <v>312</v>
      </c>
      <c r="C18" s="6">
        <v>202301022743</v>
      </c>
      <c r="D18" s="27">
        <f>'[5]护理（男性）'!$W$341</f>
        <v>72.599999999999994</v>
      </c>
      <c r="E18" s="28">
        <v>64.75</v>
      </c>
      <c r="F18" s="36">
        <v>68.680000000000007</v>
      </c>
    </row>
    <row r="19" spans="1:6" x14ac:dyDescent="0.15">
      <c r="A19" s="5" t="s">
        <v>27</v>
      </c>
      <c r="B19" s="5" t="s">
        <v>313</v>
      </c>
      <c r="C19" s="6">
        <v>202301023117</v>
      </c>
      <c r="D19" s="27">
        <v>70</v>
      </c>
      <c r="E19" s="28">
        <v>67</v>
      </c>
      <c r="F19" s="36">
        <v>68.5</v>
      </c>
    </row>
    <row r="20" spans="1:6" x14ac:dyDescent="0.15">
      <c r="A20" s="5" t="s">
        <v>27</v>
      </c>
      <c r="B20" s="5" t="s">
        <v>314</v>
      </c>
      <c r="C20" s="6">
        <v>202301022836</v>
      </c>
      <c r="D20" s="27">
        <f>'[5]护理（男性）'!$W$93</f>
        <v>82.6</v>
      </c>
      <c r="E20" s="28">
        <v>53.75</v>
      </c>
      <c r="F20" s="36">
        <v>68.180000000000007</v>
      </c>
    </row>
    <row r="21" spans="1:6" x14ac:dyDescent="0.15">
      <c r="A21" s="5" t="s">
        <v>27</v>
      </c>
      <c r="B21" s="5" t="s">
        <v>315</v>
      </c>
      <c r="C21" s="6">
        <v>202301022745</v>
      </c>
      <c r="D21" s="27">
        <f>'[5]护理（男性）'!$W$29</f>
        <v>80.8</v>
      </c>
      <c r="E21" s="28">
        <v>55</v>
      </c>
      <c r="F21" s="36">
        <v>67.900000000000006</v>
      </c>
    </row>
    <row r="22" spans="1:6" x14ac:dyDescent="0.15">
      <c r="A22" s="5" t="s">
        <v>27</v>
      </c>
      <c r="B22" s="5" t="s">
        <v>316</v>
      </c>
      <c r="C22" s="6">
        <v>202301022749</v>
      </c>
      <c r="D22" s="27">
        <f>'[5]护理（男性）'!$W$245</f>
        <v>82.4</v>
      </c>
      <c r="E22" s="28">
        <v>52</v>
      </c>
      <c r="F22" s="36">
        <v>67.2</v>
      </c>
    </row>
    <row r="23" spans="1:6" x14ac:dyDescent="0.15">
      <c r="A23" s="5" t="s">
        <v>27</v>
      </c>
      <c r="B23" s="5" t="s">
        <v>317</v>
      </c>
      <c r="C23" s="6">
        <v>202301023006</v>
      </c>
      <c r="D23" s="27">
        <f>'[5]护理（男性）'!$W$437</f>
        <v>82.4</v>
      </c>
      <c r="E23" s="28">
        <v>51.75</v>
      </c>
      <c r="F23" s="36">
        <v>67.08</v>
      </c>
    </row>
    <row r="24" spans="1:6" x14ac:dyDescent="0.15">
      <c r="A24" s="5" t="s">
        <v>27</v>
      </c>
      <c r="B24" s="5" t="s">
        <v>318</v>
      </c>
      <c r="C24" s="6">
        <v>202301022766</v>
      </c>
      <c r="D24" s="27">
        <f>'[5]护理（男性）'!$W$469</f>
        <v>79.2</v>
      </c>
      <c r="E24" s="28">
        <v>54.5</v>
      </c>
      <c r="F24" s="36">
        <v>66.849999999999994</v>
      </c>
    </row>
    <row r="25" spans="1:6" x14ac:dyDescent="0.15">
      <c r="A25" s="5" t="s">
        <v>27</v>
      </c>
      <c r="B25" s="5" t="s">
        <v>319</v>
      </c>
      <c r="C25" s="6">
        <v>202301023159</v>
      </c>
      <c r="D25" s="27">
        <f>'[5]护理（男性）'!$W$285</f>
        <v>76</v>
      </c>
      <c r="E25" s="28">
        <v>57</v>
      </c>
      <c r="F25" s="36">
        <v>66.5</v>
      </c>
    </row>
    <row r="26" spans="1:6" x14ac:dyDescent="0.15">
      <c r="A26" s="5" t="s">
        <v>27</v>
      </c>
      <c r="B26" s="5" t="s">
        <v>320</v>
      </c>
      <c r="C26" s="6">
        <v>202301022832</v>
      </c>
      <c r="D26" s="27">
        <f>'[5]护理（男性）'!$W$189</f>
        <v>77.400000000000006</v>
      </c>
      <c r="E26" s="28">
        <v>55</v>
      </c>
      <c r="F26" s="36">
        <v>66.2</v>
      </c>
    </row>
    <row r="27" spans="1:6" x14ac:dyDescent="0.15">
      <c r="A27" s="5" t="s">
        <v>27</v>
      </c>
      <c r="B27" s="5" t="s">
        <v>321</v>
      </c>
      <c r="C27" s="6">
        <v>202301022803</v>
      </c>
      <c r="D27" s="27">
        <f>'[5]护理（男性）'!$W$261</f>
        <v>78</v>
      </c>
      <c r="E27" s="28">
        <v>54.25</v>
      </c>
      <c r="F27" s="36">
        <v>66.13</v>
      </c>
    </row>
    <row r="28" spans="1:6" x14ac:dyDescent="0.15">
      <c r="A28" s="5" t="s">
        <v>27</v>
      </c>
      <c r="B28" s="5" t="s">
        <v>322</v>
      </c>
      <c r="C28" s="6">
        <v>202301023161</v>
      </c>
      <c r="D28" s="27">
        <f>'[5]护理（男性）'!$W$405</f>
        <v>75</v>
      </c>
      <c r="E28" s="28">
        <v>57.25</v>
      </c>
      <c r="F28" s="36">
        <v>66.13</v>
      </c>
    </row>
    <row r="29" spans="1:6" x14ac:dyDescent="0.15">
      <c r="A29" s="5" t="s">
        <v>27</v>
      </c>
      <c r="B29" s="5" t="s">
        <v>323</v>
      </c>
      <c r="C29" s="6">
        <v>202301022756</v>
      </c>
      <c r="D29" s="27">
        <f>'[5]护理（男性）'!$W$349</f>
        <v>75</v>
      </c>
      <c r="E29" s="28">
        <v>57</v>
      </c>
      <c r="F29" s="36">
        <v>66</v>
      </c>
    </row>
    <row r="30" spans="1:6" x14ac:dyDescent="0.15">
      <c r="A30" s="5" t="s">
        <v>27</v>
      </c>
      <c r="B30" s="5" t="s">
        <v>324</v>
      </c>
      <c r="C30" s="6">
        <v>202301022645</v>
      </c>
      <c r="D30" s="27">
        <f>'[5]护理（男性）'!$W$85</f>
        <v>79</v>
      </c>
      <c r="E30" s="28">
        <v>52.5</v>
      </c>
      <c r="F30" s="36">
        <v>65.75</v>
      </c>
    </row>
    <row r="31" spans="1:6" x14ac:dyDescent="0.15">
      <c r="A31" s="5" t="s">
        <v>27</v>
      </c>
      <c r="B31" s="5" t="s">
        <v>325</v>
      </c>
      <c r="C31" s="6">
        <v>202301023148</v>
      </c>
      <c r="D31" s="27">
        <f>'[5]护理（男性）'!$W$141</f>
        <v>76.8</v>
      </c>
      <c r="E31" s="28">
        <v>54</v>
      </c>
      <c r="F31" s="36">
        <v>65.400000000000006</v>
      </c>
    </row>
    <row r="32" spans="1:6" x14ac:dyDescent="0.15">
      <c r="A32" s="5" t="s">
        <v>27</v>
      </c>
      <c r="B32" s="5" t="s">
        <v>326</v>
      </c>
      <c r="C32" s="6">
        <v>202301022859</v>
      </c>
      <c r="D32" s="27">
        <f>'[5]护理（男性）'!$W$205</f>
        <v>76.599999999999994</v>
      </c>
      <c r="E32" s="28">
        <v>53.75</v>
      </c>
      <c r="F32" s="36">
        <v>65.180000000000007</v>
      </c>
    </row>
    <row r="33" spans="1:6" x14ac:dyDescent="0.15">
      <c r="A33" s="5" t="s">
        <v>27</v>
      </c>
      <c r="B33" s="5" t="s">
        <v>327</v>
      </c>
      <c r="C33" s="6">
        <v>202301022639</v>
      </c>
      <c r="D33" s="27">
        <f>'[5]护理（男性）'!$W$37</f>
        <v>75.2</v>
      </c>
      <c r="E33" s="28">
        <v>55</v>
      </c>
      <c r="F33" s="36">
        <v>65.099999999999994</v>
      </c>
    </row>
    <row r="34" spans="1:6" x14ac:dyDescent="0.15">
      <c r="A34" s="5" t="s">
        <v>27</v>
      </c>
      <c r="B34" s="5" t="s">
        <v>328</v>
      </c>
      <c r="C34" s="6">
        <v>202301023059</v>
      </c>
      <c r="D34" s="27">
        <f>'[5]护理（男性）'!$W$325</f>
        <v>78.400000000000006</v>
      </c>
      <c r="E34" s="28">
        <v>51.75</v>
      </c>
      <c r="F34" s="36">
        <v>65.08</v>
      </c>
    </row>
    <row r="35" spans="1:6" x14ac:dyDescent="0.15">
      <c r="A35" s="5" t="s">
        <v>27</v>
      </c>
      <c r="B35" s="5" t="s">
        <v>329</v>
      </c>
      <c r="C35" s="6">
        <v>202301023152</v>
      </c>
      <c r="D35" s="27">
        <f>'[5]护理（男性）'!$W$101</f>
        <v>76.599999999999994</v>
      </c>
      <c r="E35" s="28">
        <v>53</v>
      </c>
      <c r="F35" s="36">
        <v>64.8</v>
      </c>
    </row>
    <row r="36" spans="1:6" x14ac:dyDescent="0.15">
      <c r="A36" s="5" t="s">
        <v>27</v>
      </c>
      <c r="B36" s="5" t="s">
        <v>330</v>
      </c>
      <c r="C36" s="6">
        <v>202301023141</v>
      </c>
      <c r="D36" s="27">
        <f>'[5]护理（男性）'!$W$77</f>
        <v>76.400000000000006</v>
      </c>
      <c r="E36" s="28">
        <v>53</v>
      </c>
      <c r="F36" s="36">
        <v>64.7</v>
      </c>
    </row>
    <row r="37" spans="1:6" x14ac:dyDescent="0.15">
      <c r="A37" s="5" t="s">
        <v>27</v>
      </c>
      <c r="B37" s="5" t="s">
        <v>331</v>
      </c>
      <c r="C37" s="6">
        <v>202301022864</v>
      </c>
      <c r="D37" s="27">
        <f>'[5]护理（男性）'!$W$421</f>
        <v>78.400000000000006</v>
      </c>
      <c r="E37" s="28">
        <v>51</v>
      </c>
      <c r="F37" s="36">
        <v>64.7</v>
      </c>
    </row>
    <row r="38" spans="1:6" x14ac:dyDescent="0.15">
      <c r="A38" s="5" t="s">
        <v>27</v>
      </c>
      <c r="B38" s="5" t="s">
        <v>332</v>
      </c>
      <c r="C38" s="6">
        <v>202301022936</v>
      </c>
      <c r="D38" s="27">
        <f>'[5]护理（男性）'!$W$125</f>
        <v>78</v>
      </c>
      <c r="E38" s="28">
        <v>51.25</v>
      </c>
      <c r="F38" s="36">
        <v>64.63</v>
      </c>
    </row>
    <row r="39" spans="1:6" x14ac:dyDescent="0.15">
      <c r="A39" s="5" t="s">
        <v>27</v>
      </c>
      <c r="B39" s="5" t="s">
        <v>333</v>
      </c>
      <c r="C39" s="6">
        <v>202301022960</v>
      </c>
      <c r="D39" s="27">
        <f>'[5]护理（男性）'!$W$397</f>
        <v>75.400000000000006</v>
      </c>
      <c r="E39" s="28">
        <v>53.5</v>
      </c>
      <c r="F39" s="36">
        <v>64.45</v>
      </c>
    </row>
    <row r="40" spans="1:6" x14ac:dyDescent="0.15">
      <c r="A40" s="5" t="s">
        <v>27</v>
      </c>
      <c r="B40" s="5" t="s">
        <v>334</v>
      </c>
      <c r="C40" s="6">
        <v>202301022949</v>
      </c>
      <c r="D40" s="27">
        <f>'[5]护理（男性）'!$W$277</f>
        <v>76.8</v>
      </c>
      <c r="E40" s="28">
        <v>51.75</v>
      </c>
      <c r="F40" s="36">
        <v>64.28</v>
      </c>
    </row>
    <row r="41" spans="1:6" x14ac:dyDescent="0.15">
      <c r="A41" s="5" t="s">
        <v>27</v>
      </c>
      <c r="B41" s="5" t="s">
        <v>335</v>
      </c>
      <c r="C41" s="6">
        <v>202301022722</v>
      </c>
      <c r="D41" s="27">
        <f>'[5]护理（男性）'!$W$381</f>
        <v>73.2</v>
      </c>
      <c r="E41" s="28">
        <v>55.25</v>
      </c>
      <c r="F41" s="36">
        <v>64.23</v>
      </c>
    </row>
    <row r="42" spans="1:6" x14ac:dyDescent="0.15">
      <c r="A42" s="5" t="s">
        <v>27</v>
      </c>
      <c r="B42" s="5" t="s">
        <v>336</v>
      </c>
      <c r="C42" s="6">
        <v>202301023042</v>
      </c>
      <c r="D42" s="27">
        <f>'[5]护理（男性）'!$W$157</f>
        <v>76</v>
      </c>
      <c r="E42" s="28">
        <v>52</v>
      </c>
      <c r="F42" s="36">
        <v>64</v>
      </c>
    </row>
    <row r="43" spans="1:6" x14ac:dyDescent="0.15">
      <c r="A43" s="5" t="s">
        <v>27</v>
      </c>
      <c r="B43" s="5" t="s">
        <v>337</v>
      </c>
      <c r="C43" s="6">
        <v>202301022909</v>
      </c>
      <c r="D43" s="27">
        <f>'[5]护理（男性）'!$W$357</f>
        <v>76.8</v>
      </c>
      <c r="E43" s="28">
        <v>51</v>
      </c>
      <c r="F43" s="36">
        <v>63.9</v>
      </c>
    </row>
    <row r="44" spans="1:6" x14ac:dyDescent="0.15">
      <c r="A44" s="5" t="s">
        <v>27</v>
      </c>
      <c r="B44" s="5" t="s">
        <v>338</v>
      </c>
      <c r="C44" s="6">
        <v>202301022774</v>
      </c>
      <c r="D44" s="27">
        <f>'[5]护理（男性）'!$W$197</f>
        <v>76</v>
      </c>
      <c r="E44" s="28">
        <v>51.75</v>
      </c>
      <c r="F44" s="36">
        <v>63.88</v>
      </c>
    </row>
    <row r="45" spans="1:6" x14ac:dyDescent="0.15">
      <c r="A45" s="5" t="s">
        <v>27</v>
      </c>
      <c r="B45" s="5" t="s">
        <v>339</v>
      </c>
      <c r="C45" s="6">
        <v>202301022968</v>
      </c>
      <c r="D45" s="27">
        <f>'[5]护理（男性）'!$W$485</f>
        <v>74.2</v>
      </c>
      <c r="E45" s="28">
        <v>53.5</v>
      </c>
      <c r="F45" s="36">
        <v>63.85</v>
      </c>
    </row>
    <row r="46" spans="1:6" x14ac:dyDescent="0.15">
      <c r="A46" s="5" t="s">
        <v>27</v>
      </c>
      <c r="B46" s="5" t="s">
        <v>340</v>
      </c>
      <c r="C46" s="6">
        <v>202301023054</v>
      </c>
      <c r="D46" s="27">
        <f>'[5]护理（男性）'!$W$445</f>
        <v>73.8</v>
      </c>
      <c r="E46" s="28">
        <v>53.75</v>
      </c>
      <c r="F46" s="36">
        <v>63.78</v>
      </c>
    </row>
    <row r="47" spans="1:6" x14ac:dyDescent="0.15">
      <c r="A47" s="5" t="s">
        <v>27</v>
      </c>
      <c r="B47" s="5" t="s">
        <v>341</v>
      </c>
      <c r="C47" s="6">
        <v>202301023140</v>
      </c>
      <c r="D47" s="27">
        <f>'[5]护理（男性）'!$W$61</f>
        <v>74</v>
      </c>
      <c r="E47" s="28">
        <v>53</v>
      </c>
      <c r="F47" s="36">
        <v>63.5</v>
      </c>
    </row>
    <row r="48" spans="1:6" x14ac:dyDescent="0.15">
      <c r="A48" s="5" t="s">
        <v>27</v>
      </c>
      <c r="B48" s="5" t="s">
        <v>342</v>
      </c>
      <c r="C48" s="6">
        <v>202301022958</v>
      </c>
      <c r="D48" s="27">
        <f>'[5]护理（男性）'!$W$477</f>
        <v>73</v>
      </c>
      <c r="E48" s="28">
        <v>54</v>
      </c>
      <c r="F48" s="36">
        <v>63.5</v>
      </c>
    </row>
    <row r="49" spans="1:6" x14ac:dyDescent="0.15">
      <c r="A49" s="5" t="s">
        <v>27</v>
      </c>
      <c r="B49" s="5" t="s">
        <v>343</v>
      </c>
      <c r="C49" s="6">
        <v>202301023032</v>
      </c>
      <c r="D49" s="27">
        <f>'[5]护理（男性）'!$W$253</f>
        <v>75.599999999999994</v>
      </c>
      <c r="E49" s="28">
        <v>51.25</v>
      </c>
      <c r="F49" s="36">
        <v>63.43</v>
      </c>
    </row>
    <row r="50" spans="1:6" x14ac:dyDescent="0.15">
      <c r="A50" s="5" t="s">
        <v>27</v>
      </c>
      <c r="B50" s="5" t="s">
        <v>344</v>
      </c>
      <c r="C50" s="6">
        <v>202301023135</v>
      </c>
      <c r="D50" s="27">
        <f>'[5]护理（男性）'!$W$365</f>
        <v>75.599999999999994</v>
      </c>
      <c r="E50" s="28">
        <v>51.25</v>
      </c>
      <c r="F50" s="36">
        <v>63.43</v>
      </c>
    </row>
    <row r="51" spans="1:6" x14ac:dyDescent="0.15">
      <c r="A51" s="5" t="s">
        <v>27</v>
      </c>
      <c r="B51" s="5" t="s">
        <v>345</v>
      </c>
      <c r="C51" s="6">
        <v>202301023150</v>
      </c>
      <c r="D51" s="27">
        <f>'[5]护理（男性）'!$W$269</f>
        <v>75.8</v>
      </c>
      <c r="E51" s="28">
        <v>51</v>
      </c>
      <c r="F51" s="36">
        <v>63.4</v>
      </c>
    </row>
    <row r="52" spans="1:6" x14ac:dyDescent="0.15">
      <c r="A52" s="5" t="s">
        <v>27</v>
      </c>
      <c r="B52" s="5" t="s">
        <v>346</v>
      </c>
      <c r="C52" s="6">
        <v>202301023029</v>
      </c>
      <c r="D52" s="27">
        <f>'[5]护理（男性）'!$W$181</f>
        <v>73.400000000000006</v>
      </c>
      <c r="E52" s="28">
        <v>52.75</v>
      </c>
      <c r="F52" s="36">
        <v>63.08</v>
      </c>
    </row>
    <row r="53" spans="1:6" x14ac:dyDescent="0.15">
      <c r="A53" s="5" t="s">
        <v>27</v>
      </c>
      <c r="B53" s="5" t="s">
        <v>347</v>
      </c>
      <c r="C53" s="6">
        <v>202301023154</v>
      </c>
      <c r="D53" s="27">
        <f>'[5]护理（男性）'!$W$373</f>
        <v>74.599999999999994</v>
      </c>
      <c r="E53" s="28">
        <v>50.5</v>
      </c>
      <c r="F53" s="36">
        <v>62.55</v>
      </c>
    </row>
    <row r="54" spans="1:6" x14ac:dyDescent="0.15">
      <c r="A54" s="5" t="s">
        <v>27</v>
      </c>
      <c r="B54" s="5" t="s">
        <v>348</v>
      </c>
      <c r="C54" s="6">
        <v>202301022813</v>
      </c>
      <c r="D54" s="27">
        <f>'[5]护理（男性）'!$W$21</f>
        <v>70.8</v>
      </c>
      <c r="E54" s="28">
        <v>53</v>
      </c>
      <c r="F54" s="36">
        <v>61.9</v>
      </c>
    </row>
    <row r="55" spans="1:6" x14ac:dyDescent="0.15">
      <c r="A55" s="5" t="s">
        <v>27</v>
      </c>
      <c r="B55" s="5" t="s">
        <v>349</v>
      </c>
      <c r="C55" s="6">
        <v>202301023070</v>
      </c>
      <c r="D55" s="27">
        <f>'[5]护理（男性）'!$W$45</f>
        <v>72.599999999999994</v>
      </c>
      <c r="E55" s="28">
        <v>50.75</v>
      </c>
      <c r="F55" s="36">
        <v>61.68</v>
      </c>
    </row>
    <row r="56" spans="1:6" x14ac:dyDescent="0.15">
      <c r="A56" s="5" t="s">
        <v>27</v>
      </c>
      <c r="B56" s="5" t="s">
        <v>350</v>
      </c>
      <c r="C56" s="6">
        <v>202301022804</v>
      </c>
      <c r="D56" s="43" t="s">
        <v>360</v>
      </c>
      <c r="E56" s="28">
        <v>62</v>
      </c>
      <c r="F56" s="27" t="s">
        <v>295</v>
      </c>
    </row>
    <row r="57" spans="1:6" x14ac:dyDescent="0.15">
      <c r="A57" s="5" t="s">
        <v>27</v>
      </c>
      <c r="B57" s="5" t="s">
        <v>351</v>
      </c>
      <c r="C57" s="6">
        <v>202301022779</v>
      </c>
      <c r="D57" s="43" t="s">
        <v>360</v>
      </c>
      <c r="E57" s="28">
        <v>56</v>
      </c>
      <c r="F57" s="27" t="s">
        <v>295</v>
      </c>
    </row>
    <row r="58" spans="1:6" x14ac:dyDescent="0.15">
      <c r="A58" s="5" t="s">
        <v>27</v>
      </c>
      <c r="B58" s="5" t="s">
        <v>352</v>
      </c>
      <c r="C58" s="6">
        <v>202301023158</v>
      </c>
      <c r="D58" s="43" t="s">
        <v>360</v>
      </c>
      <c r="E58" s="28">
        <v>55.5</v>
      </c>
      <c r="F58" s="27" t="s">
        <v>295</v>
      </c>
    </row>
    <row r="59" spans="1:6" x14ac:dyDescent="0.15">
      <c r="A59" s="5" t="s">
        <v>27</v>
      </c>
      <c r="B59" s="5" t="s">
        <v>353</v>
      </c>
      <c r="C59" s="6">
        <v>202301022964</v>
      </c>
      <c r="D59" s="43" t="s">
        <v>360</v>
      </c>
      <c r="E59" s="28">
        <v>52.75</v>
      </c>
      <c r="F59" s="27" t="s">
        <v>295</v>
      </c>
    </row>
    <row r="60" spans="1:6" x14ac:dyDescent="0.15">
      <c r="A60" s="5" t="s">
        <v>27</v>
      </c>
      <c r="B60" s="5" t="s">
        <v>354</v>
      </c>
      <c r="C60" s="6">
        <v>202301022973</v>
      </c>
      <c r="D60" s="43" t="s">
        <v>360</v>
      </c>
      <c r="E60" s="28">
        <v>51</v>
      </c>
      <c r="F60" s="27" t="s">
        <v>295</v>
      </c>
    </row>
    <row r="61" spans="1:6" x14ac:dyDescent="0.15">
      <c r="A61" s="5" t="s">
        <v>27</v>
      </c>
      <c r="B61" s="5" t="s">
        <v>355</v>
      </c>
      <c r="C61" s="6">
        <v>202301022676</v>
      </c>
      <c r="D61" s="43" t="s">
        <v>360</v>
      </c>
      <c r="E61" s="28">
        <v>50.75</v>
      </c>
      <c r="F61" s="27" t="s">
        <v>295</v>
      </c>
    </row>
  </sheetData>
  <sortState ref="B2:F61">
    <sortCondition descending="1" ref="F2:F61"/>
  </sortState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zoomScaleNormal="115" workbookViewId="0">
      <selection activeCell="B2" sqref="B2:F4"/>
    </sheetView>
  </sheetViews>
  <sheetFormatPr defaultColWidth="8.75" defaultRowHeight="13.5" x14ac:dyDescent="0.15"/>
  <cols>
    <col min="1" max="1" width="8.5" style="13" bestFit="1" customWidth="1"/>
    <col min="2" max="2" width="7.125" style="13" bestFit="1" customWidth="1"/>
    <col min="3" max="3" width="15" style="17" bestFit="1" customWidth="1"/>
    <col min="4" max="5" width="8.625" style="13" bestFit="1" customWidth="1"/>
    <col min="6" max="6" width="7.5" style="13" bestFit="1" customWidth="1"/>
    <col min="7" max="16384" width="8.75" style="13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8" t="s">
        <v>119</v>
      </c>
      <c r="F1" s="8" t="s">
        <v>120</v>
      </c>
    </row>
    <row r="2" spans="1:6" ht="14.25" x14ac:dyDescent="0.15">
      <c r="A2" s="14" t="s">
        <v>28</v>
      </c>
      <c r="B2" s="15" t="s">
        <v>38</v>
      </c>
      <c r="C2" s="16">
        <v>202301033237</v>
      </c>
      <c r="D2" s="29">
        <v>81</v>
      </c>
      <c r="E2" s="30">
        <v>79</v>
      </c>
      <c r="F2" s="38">
        <v>80</v>
      </c>
    </row>
    <row r="3" spans="1:6" ht="14.25" x14ac:dyDescent="0.15">
      <c r="A3" s="14" t="s">
        <v>28</v>
      </c>
      <c r="B3" s="15" t="s">
        <v>33</v>
      </c>
      <c r="C3" s="16">
        <v>202301033502</v>
      </c>
      <c r="D3" s="29">
        <v>80.599999999999994</v>
      </c>
      <c r="E3" s="30">
        <v>79.25</v>
      </c>
      <c r="F3" s="38">
        <v>79.930000000000007</v>
      </c>
    </row>
    <row r="4" spans="1:6" ht="14.25" x14ac:dyDescent="0.15">
      <c r="A4" s="14" t="s">
        <v>28</v>
      </c>
      <c r="B4" s="15" t="s">
        <v>31</v>
      </c>
      <c r="C4" s="16">
        <v>202301033364</v>
      </c>
      <c r="D4" s="29">
        <v>81</v>
      </c>
      <c r="E4" s="30">
        <v>78</v>
      </c>
      <c r="F4" s="38">
        <v>79.5</v>
      </c>
    </row>
    <row r="5" spans="1:6" ht="14.25" x14ac:dyDescent="0.15">
      <c r="A5" s="14" t="s">
        <v>28</v>
      </c>
      <c r="B5" s="15" t="s">
        <v>32</v>
      </c>
      <c r="C5" s="16">
        <v>202301033547</v>
      </c>
      <c r="D5" s="29">
        <f>[6]助产!$W$37</f>
        <v>81.400000000000006</v>
      </c>
      <c r="E5" s="30">
        <v>77.5</v>
      </c>
      <c r="F5" s="38">
        <v>79.45</v>
      </c>
    </row>
    <row r="6" spans="1:6" ht="14.25" x14ac:dyDescent="0.15">
      <c r="A6" s="14" t="s">
        <v>28</v>
      </c>
      <c r="B6" s="15" t="s">
        <v>29</v>
      </c>
      <c r="C6" s="16">
        <v>202301033560</v>
      </c>
      <c r="D6" s="29">
        <f>[6]助产!$W$13</f>
        <v>80.400000000000006</v>
      </c>
      <c r="E6" s="30">
        <v>75</v>
      </c>
      <c r="F6" s="38">
        <v>77.7</v>
      </c>
    </row>
    <row r="7" spans="1:6" ht="14.25" x14ac:dyDescent="0.15">
      <c r="A7" s="14" t="s">
        <v>28</v>
      </c>
      <c r="B7" s="15" t="s">
        <v>34</v>
      </c>
      <c r="C7" s="16">
        <v>202301033241</v>
      </c>
      <c r="D7" s="29">
        <f>[6]助产!$W$53</f>
        <v>79.599999999999994</v>
      </c>
      <c r="E7" s="30">
        <v>73</v>
      </c>
      <c r="F7" s="38">
        <v>76.3</v>
      </c>
    </row>
    <row r="8" spans="1:6" ht="14.25" x14ac:dyDescent="0.15">
      <c r="A8" s="14" t="s">
        <v>28</v>
      </c>
      <c r="B8" s="15" t="s">
        <v>30</v>
      </c>
      <c r="C8" s="16">
        <v>202301033274</v>
      </c>
      <c r="D8" s="29">
        <f>[6]助产!$W$21</f>
        <v>71.599999999999994</v>
      </c>
      <c r="E8" s="30">
        <v>78.75</v>
      </c>
      <c r="F8" s="38">
        <v>75.180000000000007</v>
      </c>
    </row>
    <row r="9" spans="1:6" ht="14.25" x14ac:dyDescent="0.15">
      <c r="A9" s="14" t="s">
        <v>28</v>
      </c>
      <c r="B9" s="15" t="s">
        <v>36</v>
      </c>
      <c r="C9" s="16">
        <v>202301033556</v>
      </c>
      <c r="D9" s="29">
        <f>[6]助产!$W$69</f>
        <v>76.400000000000006</v>
      </c>
      <c r="E9" s="30">
        <v>72.75</v>
      </c>
      <c r="F9" s="38">
        <v>74.58</v>
      </c>
    </row>
    <row r="10" spans="1:6" ht="14.25" x14ac:dyDescent="0.15">
      <c r="A10" s="14" t="s">
        <v>37</v>
      </c>
      <c r="B10" s="15" t="s">
        <v>35</v>
      </c>
      <c r="C10" s="16">
        <v>202301033369</v>
      </c>
      <c r="D10" s="29">
        <f>[6]助产!$W$61</f>
        <v>75.400000000000006</v>
      </c>
      <c r="E10" s="30">
        <v>73.5</v>
      </c>
      <c r="F10" s="38">
        <v>74.45</v>
      </c>
    </row>
  </sheetData>
  <sortState ref="B2:F10">
    <sortCondition descending="1" ref="F2:F10"/>
  </sortState>
  <phoneticPr fontId="5" type="noConversion"/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15" zoomScaleNormal="115" workbookViewId="0">
      <selection activeCell="F28" sqref="F28"/>
    </sheetView>
  </sheetViews>
  <sheetFormatPr defaultColWidth="8.75" defaultRowHeight="13.5" x14ac:dyDescent="0.15"/>
  <cols>
    <col min="1" max="1" width="9.625" style="18" bestFit="1" customWidth="1"/>
    <col min="2" max="2" width="6.375" style="18" bestFit="1" customWidth="1"/>
    <col min="3" max="3" width="13.125" style="19" bestFit="1" customWidth="1"/>
    <col min="4" max="5" width="8.625" style="18" bestFit="1" customWidth="1"/>
    <col min="6" max="6" width="8.5" style="18" bestFit="1" customWidth="1"/>
    <col min="7" max="16384" width="8.75" style="18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8" t="s">
        <v>119</v>
      </c>
      <c r="F1" s="8" t="s">
        <v>120</v>
      </c>
    </row>
    <row r="2" spans="1:6" x14ac:dyDescent="0.15">
      <c r="A2" s="20" t="s">
        <v>39</v>
      </c>
      <c r="B2" s="20" t="s">
        <v>40</v>
      </c>
      <c r="C2" s="21">
        <v>202301043866</v>
      </c>
      <c r="D2" s="32">
        <f>[7]收款员!$W$13</f>
        <v>85.2</v>
      </c>
      <c r="E2" s="30">
        <v>86.5</v>
      </c>
      <c r="F2" s="38">
        <v>85.85</v>
      </c>
    </row>
    <row r="3" spans="1:6" x14ac:dyDescent="0.15">
      <c r="A3" s="20" t="s">
        <v>39</v>
      </c>
      <c r="B3" s="20" t="s">
        <v>41</v>
      </c>
      <c r="C3" s="21">
        <v>202301043814</v>
      </c>
      <c r="D3" s="32">
        <f>[7]收款员!$W$101</f>
        <v>78.2</v>
      </c>
      <c r="E3" s="30">
        <v>86</v>
      </c>
      <c r="F3" s="38">
        <v>82.1</v>
      </c>
    </row>
    <row r="4" spans="1:6" x14ac:dyDescent="0.15">
      <c r="A4" s="20" t="s">
        <v>39</v>
      </c>
      <c r="B4" s="20" t="s">
        <v>42</v>
      </c>
      <c r="C4" s="21">
        <v>202301043737</v>
      </c>
      <c r="D4" s="32">
        <f>[7]收款员!$W$45</f>
        <v>79</v>
      </c>
      <c r="E4" s="30">
        <v>84</v>
      </c>
      <c r="F4" s="38">
        <v>81.5</v>
      </c>
    </row>
    <row r="5" spans="1:6" x14ac:dyDescent="0.15">
      <c r="A5" s="20" t="s">
        <v>39</v>
      </c>
      <c r="B5" s="20" t="s">
        <v>43</v>
      </c>
      <c r="C5" s="21">
        <v>202301043802</v>
      </c>
      <c r="D5" s="32">
        <f>[7]收款员!$W$141</f>
        <v>77</v>
      </c>
      <c r="E5" s="30">
        <v>85.75</v>
      </c>
      <c r="F5" s="38">
        <v>81.38</v>
      </c>
    </row>
    <row r="6" spans="1:6" x14ac:dyDescent="0.15">
      <c r="A6" s="20" t="s">
        <v>39</v>
      </c>
      <c r="B6" s="20" t="s">
        <v>44</v>
      </c>
      <c r="C6" s="21">
        <v>202301043937</v>
      </c>
      <c r="D6" s="32">
        <v>78.2</v>
      </c>
      <c r="E6" s="30">
        <v>83.5</v>
      </c>
      <c r="F6" s="38">
        <v>80.849999999999994</v>
      </c>
    </row>
    <row r="7" spans="1:6" x14ac:dyDescent="0.15">
      <c r="A7" s="20" t="s">
        <v>39</v>
      </c>
      <c r="B7" s="20" t="s">
        <v>45</v>
      </c>
      <c r="C7" s="21">
        <v>202301043914</v>
      </c>
      <c r="D7" s="32">
        <f>[7]收款员!$W$93</f>
        <v>79.400000000000006</v>
      </c>
      <c r="E7" s="30">
        <v>82</v>
      </c>
      <c r="F7" s="38">
        <v>80.7</v>
      </c>
    </row>
    <row r="8" spans="1:6" x14ac:dyDescent="0.15">
      <c r="A8" s="20" t="s">
        <v>39</v>
      </c>
      <c r="B8" s="20" t="s">
        <v>46</v>
      </c>
      <c r="C8" s="21">
        <v>202301043906</v>
      </c>
      <c r="D8" s="32">
        <f>[7]收款员!$W$21</f>
        <v>81.8</v>
      </c>
      <c r="E8" s="30">
        <v>75.25</v>
      </c>
      <c r="F8" s="38">
        <v>78.53</v>
      </c>
    </row>
    <row r="9" spans="1:6" x14ac:dyDescent="0.15">
      <c r="A9" s="20" t="s">
        <v>39</v>
      </c>
      <c r="B9" s="20" t="s">
        <v>47</v>
      </c>
      <c r="C9" s="21">
        <v>202301043664</v>
      </c>
      <c r="D9" s="32">
        <f>[7]收款员!$W$29</f>
        <v>81.2</v>
      </c>
      <c r="E9" s="30">
        <v>74.5</v>
      </c>
      <c r="F9" s="38">
        <v>77.849999999999994</v>
      </c>
    </row>
    <row r="10" spans="1:6" x14ac:dyDescent="0.15">
      <c r="A10" s="20" t="s">
        <v>48</v>
      </c>
      <c r="B10" s="20" t="s">
        <v>49</v>
      </c>
      <c r="C10" s="21">
        <v>202301043629</v>
      </c>
      <c r="D10" s="32">
        <f>[7]收款员!$W$133</f>
        <v>78.400000000000006</v>
      </c>
      <c r="E10" s="30">
        <v>76.75</v>
      </c>
      <c r="F10" s="38">
        <v>77.58</v>
      </c>
    </row>
    <row r="11" spans="1:6" x14ac:dyDescent="0.15">
      <c r="A11" s="20" t="s">
        <v>39</v>
      </c>
      <c r="B11" s="20" t="s">
        <v>50</v>
      </c>
      <c r="C11" s="21">
        <v>202301043916</v>
      </c>
      <c r="D11" s="32">
        <f>[7]收款员!$W$117</f>
        <v>73.599999999999994</v>
      </c>
      <c r="E11" s="30">
        <v>80.25</v>
      </c>
      <c r="F11" s="38">
        <v>76.930000000000007</v>
      </c>
    </row>
    <row r="12" spans="1:6" x14ac:dyDescent="0.15">
      <c r="A12" s="20" t="s">
        <v>39</v>
      </c>
      <c r="B12" s="20" t="s">
        <v>51</v>
      </c>
      <c r="C12" s="21">
        <v>202301043863</v>
      </c>
      <c r="D12" s="32">
        <f>[7]收款员!$W$109</f>
        <v>75.8</v>
      </c>
      <c r="E12" s="30">
        <v>75.75</v>
      </c>
      <c r="F12" s="38">
        <v>75.78</v>
      </c>
    </row>
    <row r="13" spans="1:6" x14ac:dyDescent="0.15">
      <c r="A13" s="20" t="s">
        <v>48</v>
      </c>
      <c r="B13" s="20" t="s">
        <v>52</v>
      </c>
      <c r="C13" s="21">
        <v>202301043718</v>
      </c>
      <c r="D13" s="32">
        <f>[7]收款员!$W$125</f>
        <v>75</v>
      </c>
      <c r="E13" s="30">
        <v>71.5</v>
      </c>
      <c r="F13" s="38">
        <v>73.25</v>
      </c>
    </row>
    <row r="14" spans="1:6" x14ac:dyDescent="0.15">
      <c r="A14" s="20" t="s">
        <v>39</v>
      </c>
      <c r="B14" s="20" t="s">
        <v>53</v>
      </c>
      <c r="C14" s="21">
        <v>202301043770</v>
      </c>
      <c r="D14" s="32">
        <f>[7]收款员!$W$69</f>
        <v>72</v>
      </c>
      <c r="E14" s="30">
        <v>73.5</v>
      </c>
      <c r="F14" s="38">
        <v>72.75</v>
      </c>
    </row>
    <row r="15" spans="1:6" x14ac:dyDescent="0.15">
      <c r="A15" s="20" t="s">
        <v>39</v>
      </c>
      <c r="B15" s="20" t="s">
        <v>54</v>
      </c>
      <c r="C15" s="21">
        <v>202301043655</v>
      </c>
      <c r="D15" s="32">
        <f>[7]收款员!$W$53</f>
        <v>72.599999999999994</v>
      </c>
      <c r="E15" s="30">
        <v>72.25</v>
      </c>
      <c r="F15" s="38">
        <v>72.430000000000007</v>
      </c>
    </row>
    <row r="16" spans="1:6" x14ac:dyDescent="0.15">
      <c r="A16" s="20" t="s">
        <v>39</v>
      </c>
      <c r="B16" s="20" t="s">
        <v>55</v>
      </c>
      <c r="C16" s="21">
        <v>202301043753</v>
      </c>
      <c r="D16" s="32">
        <f>[7]收款员!$W$37</f>
        <v>72.2</v>
      </c>
      <c r="E16" s="30">
        <v>72</v>
      </c>
      <c r="F16" s="38">
        <v>72.099999999999994</v>
      </c>
    </row>
    <row r="17" spans="1:6" x14ac:dyDescent="0.15">
      <c r="A17" s="20" t="s">
        <v>39</v>
      </c>
      <c r="B17" s="20" t="s">
        <v>56</v>
      </c>
      <c r="C17" s="21">
        <v>202301043860</v>
      </c>
      <c r="D17" s="43" t="s">
        <v>360</v>
      </c>
      <c r="E17" s="30">
        <v>83</v>
      </c>
      <c r="F17" s="33" t="s">
        <v>356</v>
      </c>
    </row>
    <row r="18" spans="1:6" x14ac:dyDescent="0.15">
      <c r="A18" s="20" t="s">
        <v>39</v>
      </c>
      <c r="B18" s="20" t="s">
        <v>57</v>
      </c>
      <c r="C18" s="21">
        <v>202301043920</v>
      </c>
      <c r="D18" s="43" t="s">
        <v>360</v>
      </c>
      <c r="E18" s="30">
        <v>72.5</v>
      </c>
      <c r="F18" s="33" t="s">
        <v>356</v>
      </c>
    </row>
    <row r="19" spans="1:6" x14ac:dyDescent="0.15">
      <c r="A19" s="20" t="s">
        <v>39</v>
      </c>
      <c r="B19" s="20" t="s">
        <v>58</v>
      </c>
      <c r="C19" s="21">
        <v>202301043822</v>
      </c>
      <c r="D19" s="43" t="s">
        <v>360</v>
      </c>
      <c r="E19" s="30">
        <v>72</v>
      </c>
      <c r="F19" s="33" t="s">
        <v>356</v>
      </c>
    </row>
  </sheetData>
  <sortState ref="B2:F19">
    <sortCondition descending="1" ref="F2:F19"/>
  </sortState>
  <phoneticPr fontId="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:XFD5"/>
    </sheetView>
  </sheetViews>
  <sheetFormatPr defaultColWidth="8.75" defaultRowHeight="13.5" x14ac:dyDescent="0.15"/>
  <cols>
    <col min="1" max="1" width="8.5" style="1" bestFit="1" customWidth="1"/>
    <col min="2" max="2" width="6.375" style="1" bestFit="1" customWidth="1"/>
    <col min="3" max="3" width="13.875" style="1" customWidth="1"/>
    <col min="4" max="5" width="8.75" style="1"/>
    <col min="6" max="6" width="8.75" style="18"/>
    <col min="7" max="16384" width="8.75" style="1"/>
  </cols>
  <sheetData>
    <row r="1" spans="1:6" ht="17.45" customHeight="1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8" t="s">
        <v>119</v>
      </c>
      <c r="F1" s="8" t="s">
        <v>120</v>
      </c>
    </row>
    <row r="2" spans="1:6" x14ac:dyDescent="0.15">
      <c r="A2" s="20" t="s">
        <v>59</v>
      </c>
      <c r="B2" s="20" t="s">
        <v>60</v>
      </c>
      <c r="C2" s="21">
        <v>202301053974</v>
      </c>
      <c r="D2" s="32">
        <f>[8]中药调剂!$W$77</f>
        <v>83.6</v>
      </c>
      <c r="E2" s="30">
        <v>60.75</v>
      </c>
      <c r="F2" s="37">
        <v>72.180000000000007</v>
      </c>
    </row>
    <row r="3" spans="1:6" x14ac:dyDescent="0.15">
      <c r="A3" s="20" t="s">
        <v>59</v>
      </c>
      <c r="B3" s="20" t="s">
        <v>61</v>
      </c>
      <c r="C3" s="21">
        <v>202301053956</v>
      </c>
      <c r="D3" s="32">
        <f>[8]中药调剂!$W$61</f>
        <v>81.400000000000006</v>
      </c>
      <c r="E3" s="30">
        <v>59.5</v>
      </c>
      <c r="F3" s="37">
        <v>70.45</v>
      </c>
    </row>
    <row r="4" spans="1:6" x14ac:dyDescent="0.15">
      <c r="A4" s="20" t="s">
        <v>59</v>
      </c>
      <c r="B4" s="20" t="s">
        <v>62</v>
      </c>
      <c r="C4" s="21">
        <v>202301053953</v>
      </c>
      <c r="D4" s="32">
        <f>[8]中药调剂!$W$13</f>
        <v>71.599999999999994</v>
      </c>
      <c r="E4" s="30">
        <v>61.25</v>
      </c>
      <c r="F4" s="37">
        <v>66.430000000000007</v>
      </c>
    </row>
    <row r="5" spans="1:6" x14ac:dyDescent="0.15">
      <c r="A5" s="20" t="s">
        <v>59</v>
      </c>
      <c r="B5" s="20" t="s">
        <v>4</v>
      </c>
      <c r="C5" s="21">
        <v>202301053949</v>
      </c>
      <c r="D5" s="32">
        <v>78</v>
      </c>
      <c r="E5" s="30">
        <v>52.25</v>
      </c>
      <c r="F5" s="37">
        <v>65.13</v>
      </c>
    </row>
    <row r="6" spans="1:6" x14ac:dyDescent="0.15">
      <c r="A6" s="20" t="s">
        <v>63</v>
      </c>
      <c r="B6" s="20" t="s">
        <v>64</v>
      </c>
      <c r="C6" s="21">
        <v>202301053979</v>
      </c>
      <c r="D6" s="32">
        <f>[8]中药调剂!$W$101</f>
        <v>77</v>
      </c>
      <c r="E6" s="30">
        <v>52.25</v>
      </c>
      <c r="F6" s="37">
        <v>64.63</v>
      </c>
    </row>
    <row r="7" spans="1:6" x14ac:dyDescent="0.15">
      <c r="A7" s="20" t="s">
        <v>59</v>
      </c>
      <c r="B7" s="20" t="s">
        <v>65</v>
      </c>
      <c r="C7" s="21">
        <v>202301053959</v>
      </c>
      <c r="D7" s="32">
        <f>[8]中药调剂!$W$37</f>
        <v>76.599999999999994</v>
      </c>
      <c r="E7" s="30">
        <v>50</v>
      </c>
      <c r="F7" s="37">
        <v>63.3</v>
      </c>
    </row>
    <row r="8" spans="1:6" x14ac:dyDescent="0.15">
      <c r="A8" s="20" t="s">
        <v>59</v>
      </c>
      <c r="B8" s="20" t="s">
        <v>66</v>
      </c>
      <c r="C8" s="21">
        <v>202301054013</v>
      </c>
      <c r="D8" s="32">
        <f>[8]中药调剂!$W$93</f>
        <v>74</v>
      </c>
      <c r="E8" s="30">
        <v>50.25</v>
      </c>
      <c r="F8" s="37">
        <v>62.13</v>
      </c>
    </row>
    <row r="9" spans="1:6" x14ac:dyDescent="0.15">
      <c r="A9" s="20" t="s">
        <v>63</v>
      </c>
      <c r="B9" s="20" t="s">
        <v>67</v>
      </c>
      <c r="C9" s="21">
        <v>202301053968</v>
      </c>
      <c r="D9" s="32">
        <f>[8]中药调剂!$W$85</f>
        <v>79.400000000000006</v>
      </c>
      <c r="E9" s="30">
        <v>41.75</v>
      </c>
      <c r="F9" s="37">
        <v>60.58</v>
      </c>
    </row>
    <row r="10" spans="1:6" x14ac:dyDescent="0.15">
      <c r="A10" s="20" t="s">
        <v>63</v>
      </c>
      <c r="B10" s="20" t="s">
        <v>68</v>
      </c>
      <c r="C10" s="21">
        <v>202301054007</v>
      </c>
      <c r="D10" s="32">
        <f>[8]中药调剂!$W$53</f>
        <v>71.400000000000006</v>
      </c>
      <c r="E10" s="30">
        <v>46.5</v>
      </c>
      <c r="F10" s="37">
        <v>58.95</v>
      </c>
    </row>
    <row r="11" spans="1:6" x14ac:dyDescent="0.15">
      <c r="A11" s="20" t="s">
        <v>59</v>
      </c>
      <c r="B11" s="20" t="s">
        <v>69</v>
      </c>
      <c r="C11" s="21">
        <v>202301053977</v>
      </c>
      <c r="D11" s="32">
        <f>[8]中药调剂!$W$29</f>
        <v>73</v>
      </c>
      <c r="E11" s="30">
        <v>44</v>
      </c>
      <c r="F11" s="37">
        <v>58.5</v>
      </c>
    </row>
    <row r="12" spans="1:6" x14ac:dyDescent="0.15">
      <c r="A12" s="20" t="s">
        <v>59</v>
      </c>
      <c r="B12" s="20" t="s">
        <v>70</v>
      </c>
      <c r="C12" s="21">
        <v>202301054011</v>
      </c>
      <c r="D12" s="43" t="s">
        <v>360</v>
      </c>
      <c r="E12" s="30">
        <v>43</v>
      </c>
      <c r="F12" s="33" t="s">
        <v>295</v>
      </c>
    </row>
    <row r="13" spans="1:6" x14ac:dyDescent="0.15">
      <c r="A13" s="20" t="s">
        <v>59</v>
      </c>
      <c r="B13" s="20" t="s">
        <v>71</v>
      </c>
      <c r="C13" s="21">
        <v>202301054012</v>
      </c>
      <c r="D13" s="43" t="s">
        <v>360</v>
      </c>
      <c r="E13" s="30">
        <v>41.25</v>
      </c>
      <c r="F13" s="33" t="s">
        <v>295</v>
      </c>
    </row>
  </sheetData>
  <sortState ref="B2:F13">
    <sortCondition descending="1" ref="F2:F13"/>
  </sortState>
  <phoneticPr fontId="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8" sqref="C18"/>
    </sheetView>
  </sheetViews>
  <sheetFormatPr defaultColWidth="8.75" defaultRowHeight="13.5" x14ac:dyDescent="0.15"/>
  <cols>
    <col min="1" max="1" width="8.5" bestFit="1" customWidth="1"/>
    <col min="2" max="2" width="6.375" bestFit="1" customWidth="1"/>
    <col min="3" max="3" width="13.125" bestFit="1" customWidth="1"/>
    <col min="4" max="5" width="8.625" bestFit="1" customWidth="1"/>
    <col min="6" max="6" width="8.5" bestFit="1" customWidth="1"/>
  </cols>
  <sheetData>
    <row r="1" spans="1:6" ht="17.45" customHeight="1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39" t="s">
        <v>119</v>
      </c>
      <c r="F1" s="39" t="s">
        <v>120</v>
      </c>
    </row>
    <row r="2" spans="1:6" x14ac:dyDescent="0.15">
      <c r="A2" s="14" t="s">
        <v>72</v>
      </c>
      <c r="B2" s="14" t="s">
        <v>73</v>
      </c>
      <c r="C2" s="21">
        <v>202301064039</v>
      </c>
      <c r="D2" s="31">
        <v>80.400000000000006</v>
      </c>
      <c r="E2" s="40">
        <v>64.75</v>
      </c>
      <c r="F2" s="41">
        <v>72.58</v>
      </c>
    </row>
    <row r="3" spans="1:6" x14ac:dyDescent="0.15">
      <c r="A3" s="14" t="s">
        <v>72</v>
      </c>
      <c r="B3" s="14" t="s">
        <v>74</v>
      </c>
      <c r="C3" s="21">
        <v>202301064055</v>
      </c>
      <c r="D3" s="31">
        <v>79.8</v>
      </c>
      <c r="E3" s="40">
        <v>65</v>
      </c>
      <c r="F3" s="41">
        <v>72.400000000000006</v>
      </c>
    </row>
    <row r="4" spans="1:6" x14ac:dyDescent="0.15">
      <c r="A4" s="14" t="s">
        <v>72</v>
      </c>
      <c r="B4" s="14" t="s">
        <v>75</v>
      </c>
      <c r="C4" s="21">
        <v>202301064142</v>
      </c>
      <c r="D4" s="31">
        <v>81.599999999999994</v>
      </c>
      <c r="E4" s="40">
        <v>63</v>
      </c>
      <c r="F4" s="41">
        <v>72.3</v>
      </c>
    </row>
    <row r="5" spans="1:6" x14ac:dyDescent="0.15">
      <c r="A5" s="14" t="s">
        <v>76</v>
      </c>
      <c r="B5" s="14" t="s">
        <v>77</v>
      </c>
      <c r="C5" s="21">
        <v>202301064108</v>
      </c>
      <c r="D5" s="31">
        <v>79.8</v>
      </c>
      <c r="E5" s="40">
        <v>64.75</v>
      </c>
      <c r="F5" s="41">
        <v>72.28</v>
      </c>
    </row>
    <row r="6" spans="1:6" x14ac:dyDescent="0.15">
      <c r="A6" s="14" t="s">
        <v>72</v>
      </c>
      <c r="B6" s="14" t="s">
        <v>78</v>
      </c>
      <c r="C6" s="21">
        <v>202301064125</v>
      </c>
      <c r="D6" s="31">
        <f>[7]静配!$W$29</f>
        <v>82.2</v>
      </c>
      <c r="E6" s="40">
        <v>62.25</v>
      </c>
      <c r="F6" s="41">
        <v>72.23</v>
      </c>
    </row>
    <row r="7" spans="1:6" x14ac:dyDescent="0.15">
      <c r="A7" s="14" t="s">
        <v>72</v>
      </c>
      <c r="B7" s="14" t="s">
        <v>79</v>
      </c>
      <c r="C7" s="21">
        <v>202301064141</v>
      </c>
      <c r="D7" s="31">
        <f>[7]静配!$W$21</f>
        <v>81.8</v>
      </c>
      <c r="E7" s="40">
        <v>58.75</v>
      </c>
      <c r="F7" s="41">
        <v>70.28</v>
      </c>
    </row>
    <row r="8" spans="1:6" x14ac:dyDescent="0.15">
      <c r="A8" s="14" t="s">
        <v>72</v>
      </c>
      <c r="B8" s="14" t="s">
        <v>80</v>
      </c>
      <c r="C8" s="21">
        <v>202301064059</v>
      </c>
      <c r="D8" s="31">
        <f>[7]静配!$W$61</f>
        <v>78.400000000000006</v>
      </c>
      <c r="E8" s="40">
        <v>56</v>
      </c>
      <c r="F8" s="41">
        <v>67.2</v>
      </c>
    </row>
    <row r="9" spans="1:6" x14ac:dyDescent="0.15">
      <c r="A9" s="14" t="s">
        <v>72</v>
      </c>
      <c r="B9" s="14" t="s">
        <v>81</v>
      </c>
      <c r="C9" s="21">
        <v>202301064072</v>
      </c>
      <c r="D9" s="31">
        <f>[7]静配!$W$109</f>
        <v>76.599999999999994</v>
      </c>
      <c r="E9" s="40">
        <v>56.75</v>
      </c>
      <c r="F9" s="41">
        <v>66.680000000000007</v>
      </c>
    </row>
    <row r="10" spans="1:6" x14ac:dyDescent="0.15">
      <c r="A10" s="14" t="s">
        <v>72</v>
      </c>
      <c r="B10" s="14" t="s">
        <v>82</v>
      </c>
      <c r="C10" s="21">
        <v>202301064111</v>
      </c>
      <c r="D10" s="31">
        <f>[7]静配!$W$85</f>
        <v>76.400000000000006</v>
      </c>
      <c r="E10" s="40">
        <v>55.75</v>
      </c>
      <c r="F10" s="41">
        <v>66.08</v>
      </c>
    </row>
    <row r="11" spans="1:6" x14ac:dyDescent="0.15">
      <c r="A11" s="14" t="s">
        <v>72</v>
      </c>
      <c r="B11" s="14" t="s">
        <v>83</v>
      </c>
      <c r="C11" s="21">
        <v>202301064041</v>
      </c>
      <c r="D11" s="31">
        <f>[7]静配!$W$45</f>
        <v>76.400000000000006</v>
      </c>
      <c r="E11" s="40">
        <v>54.75</v>
      </c>
      <c r="F11" s="41">
        <v>65.58</v>
      </c>
    </row>
    <row r="12" spans="1:6" x14ac:dyDescent="0.15">
      <c r="A12" s="14" t="s">
        <v>72</v>
      </c>
      <c r="B12" s="14" t="s">
        <v>84</v>
      </c>
      <c r="C12" s="21">
        <v>202301064048</v>
      </c>
      <c r="D12" s="31">
        <f>[7]静配!$W$37</f>
        <v>76</v>
      </c>
      <c r="E12" s="40">
        <v>54.75</v>
      </c>
      <c r="F12" s="41">
        <v>65.38</v>
      </c>
    </row>
    <row r="13" spans="1:6" x14ac:dyDescent="0.15">
      <c r="A13" s="14" t="s">
        <v>72</v>
      </c>
      <c r="B13" s="14" t="s">
        <v>85</v>
      </c>
      <c r="C13" s="21">
        <v>202301064056</v>
      </c>
      <c r="D13" s="31">
        <f>[7]静配!$W$101</f>
        <v>74.400000000000006</v>
      </c>
      <c r="E13" s="40">
        <v>55.5</v>
      </c>
      <c r="F13" s="41">
        <v>64.95</v>
      </c>
    </row>
    <row r="14" spans="1:6" x14ac:dyDescent="0.15">
      <c r="A14" s="14" t="s">
        <v>72</v>
      </c>
      <c r="B14" s="14" t="s">
        <v>86</v>
      </c>
      <c r="C14" s="21">
        <v>202301064133</v>
      </c>
      <c r="D14" s="31">
        <f>[7]静配!$W$93</f>
        <v>71.8</v>
      </c>
      <c r="E14" s="40">
        <v>55.75</v>
      </c>
      <c r="F14" s="41">
        <v>63.78</v>
      </c>
    </row>
  </sheetData>
  <phoneticPr fontId="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I33" sqref="I33"/>
    </sheetView>
  </sheetViews>
  <sheetFormatPr defaultColWidth="8.75" defaultRowHeight="13.5" x14ac:dyDescent="0.15"/>
  <cols>
    <col min="1" max="1" width="8.5" bestFit="1" customWidth="1"/>
    <col min="2" max="2" width="6.375" bestFit="1" customWidth="1"/>
    <col min="3" max="3" width="13.125" bestFit="1" customWidth="1"/>
    <col min="4" max="5" width="8.625" bestFit="1" customWidth="1"/>
    <col min="6" max="6" width="8.5" bestFit="1" customWidth="1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8" t="s">
        <v>119</v>
      </c>
      <c r="F1" s="8" t="s">
        <v>120</v>
      </c>
    </row>
    <row r="2" spans="1:6" x14ac:dyDescent="0.15">
      <c r="A2" s="12" t="s">
        <v>87</v>
      </c>
      <c r="B2" s="14" t="s">
        <v>95</v>
      </c>
      <c r="C2" s="21">
        <v>202301074160</v>
      </c>
      <c r="D2" s="34">
        <f>[9]院前急救!$W$61</f>
        <v>86.2</v>
      </c>
      <c r="E2" s="30">
        <v>80.25</v>
      </c>
      <c r="F2" s="38">
        <v>83.23</v>
      </c>
    </row>
    <row r="3" spans="1:6" x14ac:dyDescent="0.15">
      <c r="A3" s="12" t="s">
        <v>87</v>
      </c>
      <c r="B3" s="14" t="s">
        <v>90</v>
      </c>
      <c r="C3" s="21">
        <v>202301074154</v>
      </c>
      <c r="D3" s="34">
        <v>73</v>
      </c>
      <c r="E3" s="30">
        <v>85.2</v>
      </c>
      <c r="F3" s="38">
        <v>79.099999999999994</v>
      </c>
    </row>
    <row r="4" spans="1:6" x14ac:dyDescent="0.15">
      <c r="A4" s="12" t="s">
        <v>87</v>
      </c>
      <c r="B4" s="14" t="s">
        <v>91</v>
      </c>
      <c r="C4" s="21">
        <v>202301074148</v>
      </c>
      <c r="D4" s="34">
        <f>[9]院前急救!$W$37</f>
        <v>82.4</v>
      </c>
      <c r="E4" s="30">
        <v>72.75</v>
      </c>
      <c r="F4" s="38">
        <v>77.58</v>
      </c>
    </row>
    <row r="5" spans="1:6" x14ac:dyDescent="0.15">
      <c r="A5" s="12" t="s">
        <v>92</v>
      </c>
      <c r="B5" s="14" t="s">
        <v>93</v>
      </c>
      <c r="C5" s="21">
        <v>202301074172</v>
      </c>
      <c r="D5" s="34">
        <f>[9]院前急救!$W$45</f>
        <v>78.8</v>
      </c>
      <c r="E5" s="30">
        <v>72</v>
      </c>
      <c r="F5" s="38">
        <v>75.400000000000006</v>
      </c>
    </row>
    <row r="6" spans="1:6" x14ac:dyDescent="0.15">
      <c r="A6" s="12" t="s">
        <v>87</v>
      </c>
      <c r="B6" s="14" t="s">
        <v>89</v>
      </c>
      <c r="C6" s="21">
        <v>202301074213</v>
      </c>
      <c r="D6" s="34">
        <f>[9]院前急救!$W$21</f>
        <v>68</v>
      </c>
      <c r="E6" s="30">
        <v>74.75</v>
      </c>
      <c r="F6" s="35" t="s">
        <v>295</v>
      </c>
    </row>
    <row r="7" spans="1:6" x14ac:dyDescent="0.15">
      <c r="A7" s="12" t="s">
        <v>87</v>
      </c>
      <c r="B7" s="14" t="s">
        <v>94</v>
      </c>
      <c r="C7" s="21">
        <v>202301074179</v>
      </c>
      <c r="D7" s="34">
        <f>[9]院前急救!$W$53</f>
        <v>67.8</v>
      </c>
      <c r="E7" s="30">
        <v>87.5</v>
      </c>
      <c r="F7" s="35" t="s">
        <v>359</v>
      </c>
    </row>
    <row r="8" spans="1:6" x14ac:dyDescent="0.15">
      <c r="A8" s="12" t="s">
        <v>87</v>
      </c>
      <c r="B8" s="14" t="s">
        <v>88</v>
      </c>
      <c r="C8" s="21">
        <v>202301074162</v>
      </c>
      <c r="D8" s="34">
        <f>[9]院前急救!$W$13</f>
        <v>64.8</v>
      </c>
      <c r="E8" s="30">
        <v>72</v>
      </c>
      <c r="F8" s="35" t="s">
        <v>295</v>
      </c>
    </row>
  </sheetData>
  <sortState ref="B6:F8">
    <sortCondition descending="1" ref="D6:D8"/>
  </sortState>
  <phoneticPr fontId="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9" sqref="F29"/>
    </sheetView>
  </sheetViews>
  <sheetFormatPr defaultColWidth="8.75" defaultRowHeight="13.5" x14ac:dyDescent="0.15"/>
  <cols>
    <col min="1" max="1" width="12.375" bestFit="1" customWidth="1"/>
    <col min="2" max="2" width="6.375" bestFit="1" customWidth="1"/>
    <col min="3" max="3" width="13.125" bestFit="1" customWidth="1"/>
    <col min="4" max="5" width="8.625" bestFit="1" customWidth="1"/>
    <col min="6" max="6" width="8.5" bestFit="1" customWidth="1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39" t="s">
        <v>119</v>
      </c>
      <c r="F1" s="39" t="s">
        <v>120</v>
      </c>
    </row>
    <row r="2" spans="1:6" x14ac:dyDescent="0.15">
      <c r="A2" s="14" t="s">
        <v>96</v>
      </c>
      <c r="B2" s="14" t="s">
        <v>97</v>
      </c>
      <c r="C2" s="21">
        <v>202301084219</v>
      </c>
      <c r="D2" s="34">
        <f>[7]医院信息管理1!$W$13</f>
        <v>76.8</v>
      </c>
      <c r="E2" s="40">
        <v>75</v>
      </c>
      <c r="F2" s="41">
        <v>75.900000000000006</v>
      </c>
    </row>
    <row r="3" spans="1:6" x14ac:dyDescent="0.15">
      <c r="A3" s="14" t="s">
        <v>98</v>
      </c>
      <c r="B3" s="14" t="s">
        <v>100</v>
      </c>
      <c r="C3" s="21">
        <v>202301084217</v>
      </c>
      <c r="D3" s="34">
        <f>[7]医院信息管理1!$W$29</f>
        <v>75.8</v>
      </c>
      <c r="E3" s="40">
        <v>72</v>
      </c>
      <c r="F3" s="41">
        <v>73.900000000000006</v>
      </c>
    </row>
    <row r="4" spans="1:6" x14ac:dyDescent="0.15">
      <c r="A4" s="14" t="s">
        <v>98</v>
      </c>
      <c r="B4" s="14" t="s">
        <v>99</v>
      </c>
      <c r="C4" s="21">
        <v>202301084220</v>
      </c>
      <c r="D4" s="34">
        <f>[7]医院信息管理1!$W$21</f>
        <v>71</v>
      </c>
      <c r="E4" s="40">
        <v>59.25</v>
      </c>
      <c r="F4" s="41">
        <v>65.13</v>
      </c>
    </row>
  </sheetData>
  <sortState ref="B2:F4">
    <sortCondition descending="1" ref="F2:F4"/>
  </sortState>
  <phoneticPr fontId="5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H36" sqref="H36"/>
    </sheetView>
  </sheetViews>
  <sheetFormatPr defaultColWidth="8.75" defaultRowHeight="13.5" x14ac:dyDescent="0.15"/>
  <cols>
    <col min="1" max="1" width="12.375" bestFit="1" customWidth="1"/>
    <col min="2" max="2" width="5" bestFit="1" customWidth="1"/>
    <col min="3" max="3" width="13.125" bestFit="1" customWidth="1"/>
    <col min="4" max="5" width="8.625" bestFit="1" customWidth="1"/>
    <col min="6" max="6" width="8.5" bestFit="1" customWidth="1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8" t="s">
        <v>119</v>
      </c>
      <c r="F1" s="8" t="s">
        <v>120</v>
      </c>
    </row>
    <row r="2" spans="1:6" x14ac:dyDescent="0.15">
      <c r="A2" s="14" t="s">
        <v>101</v>
      </c>
      <c r="B2" s="14" t="s">
        <v>102</v>
      </c>
      <c r="C2" s="21">
        <v>202301094222</v>
      </c>
      <c r="D2" s="34">
        <f>[7]医院信息管理2!$W$21</f>
        <v>72</v>
      </c>
      <c r="E2" s="30">
        <v>61</v>
      </c>
      <c r="F2" s="31">
        <v>66.5</v>
      </c>
    </row>
    <row r="3" spans="1:6" x14ac:dyDescent="0.15">
      <c r="A3" s="22" t="s">
        <v>357</v>
      </c>
      <c r="B3" s="14" t="s">
        <v>103</v>
      </c>
      <c r="C3" s="21">
        <v>202301094221</v>
      </c>
      <c r="D3" s="36" t="s">
        <v>360</v>
      </c>
      <c r="E3" s="30">
        <v>58.75</v>
      </c>
      <c r="F3" s="35" t="s">
        <v>295</v>
      </c>
    </row>
  </sheetData>
  <phoneticPr fontId="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23" sqref="G23"/>
    </sheetView>
  </sheetViews>
  <sheetFormatPr defaultColWidth="8.75" defaultRowHeight="13.5" x14ac:dyDescent="0.15"/>
  <cols>
    <col min="1" max="1" width="15" style="13" bestFit="1" customWidth="1"/>
    <col min="2" max="2" width="6.375" style="13" bestFit="1" customWidth="1"/>
    <col min="3" max="3" width="13.125" style="13" bestFit="1" customWidth="1"/>
    <col min="4" max="5" width="8.625" style="13" bestFit="1" customWidth="1"/>
    <col min="6" max="6" width="8.5" style="13" bestFit="1" customWidth="1"/>
    <col min="7" max="16384" width="8.75" style="13"/>
  </cols>
  <sheetData>
    <row r="1" spans="1:6" x14ac:dyDescent="0.15">
      <c r="A1" s="8" t="s">
        <v>115</v>
      </c>
      <c r="B1" s="8" t="s">
        <v>116</v>
      </c>
      <c r="C1" s="9" t="s">
        <v>117</v>
      </c>
      <c r="D1" s="8" t="s">
        <v>118</v>
      </c>
      <c r="E1" s="39" t="s">
        <v>119</v>
      </c>
      <c r="F1" s="39" t="s">
        <v>120</v>
      </c>
    </row>
    <row r="2" spans="1:6" x14ac:dyDescent="0.15">
      <c r="A2" s="14" t="s">
        <v>104</v>
      </c>
      <c r="B2" s="14" t="s">
        <v>111</v>
      </c>
      <c r="C2" s="21">
        <v>202301104250</v>
      </c>
      <c r="D2" s="34">
        <f>[7]医疗设备维修管理!$W$61</f>
        <v>79</v>
      </c>
      <c r="E2" s="40">
        <v>55</v>
      </c>
      <c r="F2" s="41">
        <v>67</v>
      </c>
    </row>
    <row r="3" spans="1:6" x14ac:dyDescent="0.15">
      <c r="A3" s="14" t="s">
        <v>106</v>
      </c>
      <c r="B3" s="14" t="s">
        <v>108</v>
      </c>
      <c r="C3" s="21">
        <v>202301104248</v>
      </c>
      <c r="D3" s="34">
        <f>[7]医疗设备维修管理!$W$37</f>
        <v>71.2</v>
      </c>
      <c r="E3" s="40">
        <v>60</v>
      </c>
      <c r="F3" s="41">
        <v>65.599999999999994</v>
      </c>
    </row>
    <row r="4" spans="1:6" x14ac:dyDescent="0.15">
      <c r="A4" s="14" t="s">
        <v>104</v>
      </c>
      <c r="B4" s="14" t="s">
        <v>113</v>
      </c>
      <c r="C4" s="21">
        <v>202301104252</v>
      </c>
      <c r="D4" s="34">
        <f>[7]医疗设备维修管理!$W$77</f>
        <v>78.599999999999994</v>
      </c>
      <c r="E4" s="40">
        <v>51</v>
      </c>
      <c r="F4" s="41">
        <v>64.8</v>
      </c>
    </row>
    <row r="5" spans="1:6" x14ac:dyDescent="0.15">
      <c r="A5" s="14" t="s">
        <v>106</v>
      </c>
      <c r="B5" s="14" t="s">
        <v>112</v>
      </c>
      <c r="C5" s="21">
        <v>202301104249</v>
      </c>
      <c r="D5" s="34">
        <f>[7]医疗设备维修管理!$W$69</f>
        <v>75.599999999999994</v>
      </c>
      <c r="E5" s="40">
        <v>48.25</v>
      </c>
      <c r="F5" s="41">
        <v>61.93</v>
      </c>
    </row>
    <row r="6" spans="1:6" x14ac:dyDescent="0.15">
      <c r="A6" s="14" t="s">
        <v>106</v>
      </c>
      <c r="B6" s="14" t="s">
        <v>107</v>
      </c>
      <c r="C6" s="21">
        <v>202301104241</v>
      </c>
      <c r="D6" s="34">
        <f>[7]医疗设备维修管理!$W$21</f>
        <v>74</v>
      </c>
      <c r="E6" s="40">
        <v>47.5</v>
      </c>
      <c r="F6" s="41">
        <v>60.75</v>
      </c>
    </row>
    <row r="7" spans="1:6" x14ac:dyDescent="0.15">
      <c r="A7" s="14" t="s">
        <v>106</v>
      </c>
      <c r="B7" s="14" t="s">
        <v>109</v>
      </c>
      <c r="C7" s="21">
        <v>202301104231</v>
      </c>
      <c r="D7" s="34">
        <f>[7]医疗设备维修管理!$W$45</f>
        <v>77</v>
      </c>
      <c r="E7" s="40">
        <v>40</v>
      </c>
      <c r="F7" s="41">
        <v>58.5</v>
      </c>
    </row>
    <row r="8" spans="1:6" x14ac:dyDescent="0.15">
      <c r="A8" s="14" t="s">
        <v>106</v>
      </c>
      <c r="B8" s="14" t="s">
        <v>110</v>
      </c>
      <c r="C8" s="21">
        <v>202301104246</v>
      </c>
      <c r="D8" s="34">
        <f>[7]医疗设备维修管理!$W$53</f>
        <v>74.8</v>
      </c>
      <c r="E8" s="40">
        <v>41.75</v>
      </c>
      <c r="F8" s="41">
        <v>58.28</v>
      </c>
    </row>
    <row r="9" spans="1:6" x14ac:dyDescent="0.15">
      <c r="A9" s="14" t="s">
        <v>106</v>
      </c>
      <c r="B9" s="14" t="s">
        <v>105</v>
      </c>
      <c r="C9" s="21">
        <v>202301104234</v>
      </c>
      <c r="D9" s="34">
        <f>[7]医疗设备维修管理!$W$13</f>
        <v>74.400000000000006</v>
      </c>
      <c r="E9" s="40">
        <v>40.25</v>
      </c>
      <c r="F9" s="41">
        <v>57.33</v>
      </c>
    </row>
    <row r="10" spans="1:6" x14ac:dyDescent="0.15">
      <c r="A10" s="14" t="s">
        <v>106</v>
      </c>
      <c r="B10" s="14" t="s">
        <v>114</v>
      </c>
      <c r="C10" s="21">
        <v>202301104239</v>
      </c>
      <c r="D10" s="36" t="s">
        <v>361</v>
      </c>
      <c r="E10" s="40">
        <v>41</v>
      </c>
      <c r="F10" s="42" t="s">
        <v>358</v>
      </c>
    </row>
  </sheetData>
  <sortState ref="B2:F9">
    <sortCondition descending="1" ref="F2:F9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护理女</vt:lpstr>
      <vt:lpstr>护理男性</vt:lpstr>
      <vt:lpstr>助产</vt:lpstr>
      <vt:lpstr>医院收款员</vt:lpstr>
      <vt:lpstr>中药调剂</vt:lpstr>
      <vt:lpstr>静配</vt:lpstr>
      <vt:lpstr>院前急救</vt:lpstr>
      <vt:lpstr>医院信息管理1</vt:lpstr>
      <vt:lpstr>医院信息管理2</vt:lpstr>
      <vt:lpstr>医疗设备维修管理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HGC</cp:lastModifiedBy>
  <dcterms:created xsi:type="dcterms:W3CDTF">2023-08-12T02:03:00Z</dcterms:created>
  <dcterms:modified xsi:type="dcterms:W3CDTF">2023-08-14T03:53:26Z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21E5BC9CC6C9462A8C683172A4971F87_13</vt:lpwstr>
  </property>
  <property fmtid="{D5CDD505-2E9C-101B-9397-08002B2CF9AE}" pid="3" name="KSOProductBuildVer">
    <vt:lpwstr>2052-11.1.0.14309</vt:lpwstr>
  </property>
</Properties>
</file>